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emenj\Documents\KÖZZÉTÉTEL\2019 ÉV\"/>
    </mc:Choice>
  </mc:AlternateContent>
  <bookViews>
    <workbookView xWindow="480" yWindow="615" windowWidth="14835" windowHeight="7425"/>
  </bookViews>
  <sheets>
    <sheet name="2018_Önkormányzat" sheetId="1" r:id="rId1"/>
    <sheet name="Munka3" sheetId="3" r:id="rId2"/>
    <sheet name="Munka1" sheetId="4" r:id="rId3"/>
  </sheets>
  <calcPr calcId="152511"/>
</workbook>
</file>

<file path=xl/calcChain.xml><?xml version="1.0" encoding="utf-8"?>
<calcChain xmlns="http://schemas.openxmlformats.org/spreadsheetml/2006/main">
  <c r="T36" i="1" l="1"/>
  <c r="T35" i="1"/>
  <c r="T34" i="1"/>
  <c r="T22" i="1" l="1"/>
  <c r="R41" i="1"/>
  <c r="T38" i="1" l="1"/>
  <c r="T37" i="1"/>
  <c r="T12" i="1"/>
  <c r="O46" i="1" l="1"/>
  <c r="O45" i="1"/>
  <c r="O44" i="1"/>
  <c r="M39" i="1"/>
  <c r="O39" i="1" s="1"/>
  <c r="O41" i="1"/>
  <c r="O42" i="1"/>
  <c r="O43" i="1"/>
  <c r="O40" i="1"/>
  <c r="O38" i="1"/>
  <c r="O37" i="1"/>
  <c r="O36" i="1"/>
  <c r="O35" i="1"/>
  <c r="O34" i="1"/>
  <c r="O33" i="1"/>
  <c r="O32" i="1"/>
  <c r="O31" i="1"/>
  <c r="O1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H12" i="1"/>
  <c r="J12" i="1" s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E23" i="1"/>
  <c r="E24" i="1"/>
  <c r="E21" i="1"/>
  <c r="E22" i="1"/>
  <c r="E20" i="1"/>
  <c r="E19" i="1"/>
  <c r="E18" i="1"/>
  <c r="E16" i="1"/>
  <c r="J21" i="1"/>
  <c r="J20" i="1"/>
  <c r="J19" i="1"/>
  <c r="J18" i="1"/>
  <c r="J17" i="1"/>
  <c r="J13" i="1"/>
  <c r="C11" i="1"/>
  <c r="C25" i="1" s="1"/>
  <c r="E25" i="1" s="1"/>
  <c r="E17" i="1"/>
  <c r="E15" i="1"/>
  <c r="E14" i="1"/>
  <c r="E13" i="1"/>
  <c r="M48" i="1" l="1"/>
  <c r="H52" i="1"/>
  <c r="T40" i="1"/>
  <c r="T39" i="1"/>
  <c r="T33" i="1"/>
  <c r="T32" i="1" l="1"/>
  <c r="T31" i="1"/>
  <c r="T30" i="1"/>
  <c r="T29" i="1"/>
  <c r="T28" i="1"/>
  <c r="T27" i="1"/>
  <c r="T26" i="1"/>
  <c r="T25" i="1"/>
  <c r="T24" i="1"/>
  <c r="T23" i="1"/>
  <c r="T21" i="1"/>
  <c r="T20" i="1" l="1"/>
  <c r="T19" i="1"/>
  <c r="T18" i="1"/>
  <c r="T17" i="1"/>
  <c r="T16" i="1"/>
  <c r="T15" i="1"/>
  <c r="T14" i="1"/>
  <c r="T13" i="1"/>
  <c r="T11" i="1"/>
  <c r="T41" i="1" l="1"/>
  <c r="O47" i="1"/>
  <c r="J51" i="1"/>
  <c r="J50" i="1"/>
  <c r="J49" i="1"/>
  <c r="J16" i="1"/>
  <c r="J14" i="1"/>
  <c r="J15" i="1"/>
  <c r="J11" i="1"/>
  <c r="E12" i="1"/>
  <c r="J52" i="1" l="1"/>
  <c r="E11" i="1"/>
  <c r="O48" i="1" l="1"/>
</calcChain>
</file>

<file path=xl/sharedStrings.xml><?xml version="1.0" encoding="utf-8"?>
<sst xmlns="http://schemas.openxmlformats.org/spreadsheetml/2006/main" count="394" uniqueCount="223">
  <si>
    <t>Negyedév összesen</t>
  </si>
  <si>
    <t>Kedvezményezett neve</t>
  </si>
  <si>
    <t>támogatás összege</t>
  </si>
  <si>
    <t>támogatási program megvalósításának helye</t>
  </si>
  <si>
    <t>Szabadhajdú Közművelődési Média és Rendezvényszervező Közhasznú Nonprofit Kft.</t>
  </si>
  <si>
    <t>Hajdúböszörmény</t>
  </si>
  <si>
    <t>Hajdúböszörményi Polgárőrség Egyesület</t>
  </si>
  <si>
    <t>Bodaszőlő Polgárőr Egyesület</t>
  </si>
  <si>
    <t>"Aranykor" Hb Városi Nyugdíjas Egyesület</t>
  </si>
  <si>
    <t>Sillye Gábor Művelődési Központ és Közösségi Ház</t>
  </si>
  <si>
    <t>Maghy Művészház</t>
  </si>
  <si>
    <t>Házasság hete</t>
  </si>
  <si>
    <t>Hajdúböszörményi Bocskai Néptáncegyüttes Baráti Körének Egyesülete</t>
  </si>
  <si>
    <t>"Szabadhajdú" Közhasznú Nonprofit Kft.</t>
  </si>
  <si>
    <t>támogatás célja</t>
  </si>
  <si>
    <t>Farsangi futás</t>
  </si>
  <si>
    <t>"A zene öröme" ismeretterjesztő koncertsorozat 4-11 éves gyerekeknek</t>
  </si>
  <si>
    <t>Húsvéti locsolkodás</t>
  </si>
  <si>
    <t>Hajdúböszörményi Tájházak</t>
  </si>
  <si>
    <t>Költészet Napja</t>
  </si>
  <si>
    <t>"Bodzavirág" Életmódfesztivál</t>
  </si>
  <si>
    <t>Hajdúböszörmény, SGMK</t>
  </si>
  <si>
    <t>Díjugratók, Hagyományőrzők és Fogathajtók Közhasznú Sportegyesülete</t>
  </si>
  <si>
    <t>Országos Díjugrató Verseny</t>
  </si>
  <si>
    <t>Hajdúböszörményi Kinizsi téri Lovaspálya</t>
  </si>
  <si>
    <t>Veterán Kulturális Egyesület</t>
  </si>
  <si>
    <t>Vidi-Ér Vidért Közhasznú Egyesület</t>
  </si>
  <si>
    <t>éves rendezvények</t>
  </si>
  <si>
    <t>Hajdúböszörmény-Hajdúvid</t>
  </si>
  <si>
    <t>Bodaszőlőért Egyesület</t>
  </si>
  <si>
    <t>Hajdúböszörmény-Bodaszőlő</t>
  </si>
  <si>
    <t>Pródi Halom Egyesület</t>
  </si>
  <si>
    <t>Hajdúböszörmény-Pród</t>
  </si>
  <si>
    <t>Hajdúsági Múzeum Baráti Köre Közhasznú Egyesület és Városi Lőegylet</t>
  </si>
  <si>
    <t>Régészet Napja</t>
  </si>
  <si>
    <t>Hajdúsági Múzeum</t>
  </si>
  <si>
    <t>Hajdúsági Nemzetközi Művésztelep Alapítvány</t>
  </si>
  <si>
    <t>Hajdúböszörményi Vagyonkezelő Zrt.</t>
  </si>
  <si>
    <t>belső ellenőrzési feladatok</t>
  </si>
  <si>
    <t>éves működés</t>
  </si>
  <si>
    <t>Hajdúböszörményi Torna Egylet</t>
  </si>
  <si>
    <t>Hajdúböszörményi Kisnyugdíjasok Egyesülete</t>
  </si>
  <si>
    <t>Hajdúböszörmény, kirándulások helyszínei</t>
  </si>
  <si>
    <t>Szabadhajdú/Hb-i Eötvös J. ... Iskola</t>
  </si>
  <si>
    <t>Szabadhajdú/Őszikék Nyugdíjas Klub</t>
  </si>
  <si>
    <t>Mozgáskorlátozottak HBm-i Egyesülete</t>
  </si>
  <si>
    <t>Karácsony Sándor Pedagógiai Egyesület</t>
  </si>
  <si>
    <t>Fábián Nyomdaipari Bt.</t>
  </si>
  <si>
    <t>Hajdúböszörményi Városgazdálkodási Nonprofit Kft.</t>
  </si>
  <si>
    <t>uszoda üzemeltetés</t>
  </si>
  <si>
    <t>Hajdúböszörményi Fiatal Művészek Egyesülete</t>
  </si>
  <si>
    <t>Hajdúböszörményi Ökölvívók Sportegyesülete</t>
  </si>
  <si>
    <t>Hajdúböszörményi Görögkatolikus Egyházközség</t>
  </si>
  <si>
    <t>Autista gyermeket nevelő szülők közösségének programjai</t>
  </si>
  <si>
    <t>"Hajdúböszörmény ESZ-V" Nonprofit Kft.</t>
  </si>
  <si>
    <t>Semmelweis-Nap</t>
  </si>
  <si>
    <t>Fürdőkerti Ifjúsági Szabadidőközpont</t>
  </si>
  <si>
    <t>Hajdúböszörményi Extrém Sportegyesület</t>
  </si>
  <si>
    <t>Hajdúböszörményi Gasztronómiai Egyesület</t>
  </si>
  <si>
    <t>Hajdúböszörmény Bocskai téri Református Egyházközség</t>
  </si>
  <si>
    <t>Kerecsen Íjász és Hagyományőrző Egyesület</t>
  </si>
  <si>
    <t>Hendicepes Gyermekeket Segítő Egyesület</t>
  </si>
  <si>
    <t>Hajdúböszörményi Sakkozók Egyesülete</t>
  </si>
  <si>
    <t>Hajdúböszörményi Gyerekek Sportjáért Egyesület</t>
  </si>
  <si>
    <t>Salida Tánc Sport Egyesület</t>
  </si>
  <si>
    <t>Böszörményi Ballon Club Egyesület</t>
  </si>
  <si>
    <t>Kincses Sándor Birkózó és Szabadidő Sportegyesület</t>
  </si>
  <si>
    <t>Keleti Főcsatorna Egyesület</t>
  </si>
  <si>
    <t>PRÓDI-HALOM Egyesület</t>
  </si>
  <si>
    <t>Hajdúböszörményi Bűnmegelőzési és Közbiztonsági Közalapítvány</t>
  </si>
  <si>
    <t>orvosi ügyelet támogatása</t>
  </si>
  <si>
    <t>MKKSZ Helyi Szervezete</t>
  </si>
  <si>
    <t>működési támogatás</t>
  </si>
  <si>
    <t xml:space="preserve">Paraklétosz Nonprofit Kft </t>
  </si>
  <si>
    <t>működési támagatás</t>
  </si>
  <si>
    <t>Felzárkózás  Magasabb Szintű Oktatásért Közalapítvány</t>
  </si>
  <si>
    <t>Király Jenő Alapítvány</t>
  </si>
  <si>
    <t>Hajdúböszörményi Polgári Szövetség Egyesület</t>
  </si>
  <si>
    <t>Márton-napi Ludasságok</t>
  </si>
  <si>
    <t>működés támogatása</t>
  </si>
  <si>
    <t>2019. I. negyedév</t>
  </si>
  <si>
    <t>2019. II. negyedév</t>
  </si>
  <si>
    <t>2019. III. negyedév</t>
  </si>
  <si>
    <t>2019. IV. negyedév</t>
  </si>
  <si>
    <t>éves működés (2019. 01-05. hó)</t>
  </si>
  <si>
    <t>Daróci Bárdos Tamás Vegyeskar Egyesület/Köszörűs Sára</t>
  </si>
  <si>
    <t>Köszörűs Sára nemzetközi ének tehetségkutatón való részvétele</t>
  </si>
  <si>
    <t>Hajdúböszörmény-Montenegró</t>
  </si>
  <si>
    <t>Hajdúböszörmény Bocskai téri Református Egyházközség Gyülekezeti Háza</t>
  </si>
  <si>
    <t>Mamre Szálló, Bocskai István tér</t>
  </si>
  <si>
    <t>Király-család emlékkiállítása</t>
  </si>
  <si>
    <t>Széchenyi I. Mg. És Élelmiszerip. Szakgimn., Szakközépisk. És Kollégium</t>
  </si>
  <si>
    <t>Intézmény fennállásának 80 éves évfordulója</t>
  </si>
  <si>
    <t>Széchenyi Iskola</t>
  </si>
  <si>
    <t>VII. Eötvös Minősítő Táncverseny</t>
  </si>
  <si>
    <t>Bocskai István tér</t>
  </si>
  <si>
    <t>Egészségmegőrző Nap és Kulturális rendezvény</t>
  </si>
  <si>
    <t>KÖZ-Pont Ifjúsági Egyesület</t>
  </si>
  <si>
    <t>Nyári Ifjúsági Fesztivál hajdúböszörményi rendezvénye</t>
  </si>
  <si>
    <t>"Szabadhajdú" Közhasznú Nonprofit Kft./Varga Lajos Kultúrkör</t>
  </si>
  <si>
    <t>Tavaszi Kulturális Találkozó</t>
  </si>
  <si>
    <t>Sillye Gábor Művelődési Központ és Közösségi Ház, Bársony András terem</t>
  </si>
  <si>
    <t>Utazási Kiállítás 2019.</t>
  </si>
  <si>
    <t>Miskolc</t>
  </si>
  <si>
    <t>30 éves a Hajdúböszörményi Bocskai Néptáncegyüttes Baráti Körének Egyesülete - Hagyományőrző Bál</t>
  </si>
  <si>
    <t>Tavaszi nagyműsor</t>
  </si>
  <si>
    <t>Sillye Gábor Művelődési Központ és Közösségi Ház, Színházterem</t>
  </si>
  <si>
    <t>IX. Hajdúböszörményi Gyermek- és Ifjúsági Néptáncfesztivál</t>
  </si>
  <si>
    <t>2019. évi működéshez</t>
  </si>
  <si>
    <t>Pedagógusok arcképcsarnoka XVIII. Kötetének kiadása</t>
  </si>
  <si>
    <t>"Szabadhajdú" Közhasznú Nonprofit Kft./Hajdúböszörményi Musical Színtársulat</t>
  </si>
  <si>
    <t>"Valahol Európában" musical 2 felvonásban</t>
  </si>
  <si>
    <t>Szabadhajdú/Honismereti Klub</t>
  </si>
  <si>
    <t>Szépművészeti Múzeum látogatása</t>
  </si>
  <si>
    <t>Budapest</t>
  </si>
  <si>
    <t>Varjasi Imre - Közszolgálati füzetek 14. "A totális diktatúra kiépülése a Hajdúságban"</t>
  </si>
  <si>
    <t>Északi Lucernásért Egyesület</t>
  </si>
  <si>
    <t>III. Tanyasi iskolások találkozója</t>
  </si>
  <si>
    <t>az egyesület 2019. évi programjai, kirándulásai</t>
  </si>
  <si>
    <t>XV. Veterán Jármű Kiállítás és II. Hajdúsági Veterán Futam</t>
  </si>
  <si>
    <t>Gyerektábor 2019</t>
  </si>
  <si>
    <t>Görögkatolikus templom - Mamre Szálló</t>
  </si>
  <si>
    <t>"Csak az egészség az élet" Alapítvány</t>
  </si>
  <si>
    <t>Gajdán Zsuzsa festőművész képzőművészeti katalógusa</t>
  </si>
  <si>
    <t>Hajdú Kupa korosztályos verseny lebonyolítása, a régiós és megyei ökölvívó versenyeken való részvétel, valamint a működési költségek támogatása</t>
  </si>
  <si>
    <t>Tekergők Sport Egyesülete</t>
  </si>
  <si>
    <t>Úszás, triatlon, atlétika sportágakban a sportági szövetségek által kiírt bajnokságokon való eredményes versenyeztetés</t>
  </si>
  <si>
    <t>Hajdúsági Nemzetközi Művésztelep</t>
  </si>
  <si>
    <t>Maghy Zoltán Hajdúböszörményben élt festőművész (1903-1999) életútjának, művészeti tevékenységének leírása, feldolgozása és értékelése c. kiadvány</t>
  </si>
  <si>
    <t>XIII. Hajdúsági Népművészeti Gyermek- és Ifjúsági Néptánctábor - Hajdúsági hagyományok átörökítése a következő generáció számára</t>
  </si>
  <si>
    <t>Hajdúsági Népművészeti Tábor</t>
  </si>
  <si>
    <t>2019. évi nyári kurzus</t>
  </si>
  <si>
    <t>IV. Hajdúböszörményi Nemzetközi Hőlégballon Fieszta megrendezése.</t>
  </si>
  <si>
    <t>Böszörményi Körútfutók Sportegyesülete</t>
  </si>
  <si>
    <t>A futás, a hosszútávfutás, a tájékozódási futás, a természetjárás népszerűsítése, a gyaloglás, és a maratoni futás városi hagyományainak megőrzése, nívós eseményeke való részvétel</t>
  </si>
  <si>
    <t>Díjugratók, Hagyományőrzők és Fogathajtók Sportegyesülete</t>
  </si>
  <si>
    <t>Országos és megyei versenyeken való részvétel, versenyek rendezése</t>
  </si>
  <si>
    <t>A Magyar Diáksport Szövetség által meghirdetett események városi fordulóinak lebonyolítása</t>
  </si>
  <si>
    <t>Gyerekfoglalkoztató a nyári szünetben</t>
  </si>
  <si>
    <t>Hajdúböszörményi Tenisz Klub Egyesület</t>
  </si>
  <si>
    <t>Hajdú-Bihar megyei tenisz csapatbajnokságban való részvétel; városi, megyei, régiós versenyek rendezése</t>
  </si>
  <si>
    <t>Közlekedési szaktábor szervezése</t>
  </si>
  <si>
    <t>működési kiadások támogatása</t>
  </si>
  <si>
    <t>Eszközbeszerzés</t>
  </si>
  <si>
    <t>Pród</t>
  </si>
  <si>
    <t>Az egyesület terembérleti díjának támogatása</t>
  </si>
  <si>
    <t>Gajdán Tai Qi Sport Egyesület</t>
  </si>
  <si>
    <t>Az egyesület 2019. évi működési feltételeinek támogatása</t>
  </si>
  <si>
    <t>Hajdúböszörményi Asztalitenisz Sport Club</t>
  </si>
  <si>
    <t>Asztalitenisz fejlesztése, versenyek szervezése</t>
  </si>
  <si>
    <t>Szepesi Tibor és Katonka Kitti sportolók felkészülésének és versenyeztetésének támogatása</t>
  </si>
  <si>
    <t>Családi Nap 2019</t>
  </si>
  <si>
    <t>Keleti Harcosok-East Fighters Sportegyesület</t>
  </si>
  <si>
    <t>utánpótlás nevelése, versenyzői létszám növelése, eszközbeszerzés, versenyeztetés</t>
  </si>
  <si>
    <t>2019. május 31-én Hajdúsági Múzeummal közösen íjász nyíltnap bemutató tartása</t>
  </si>
  <si>
    <t>működési költségek támogatása</t>
  </si>
  <si>
    <t>Országos Fogathajtó Verseny</t>
  </si>
  <si>
    <t>"Hajdúböszörmény ESZ-V" Kft.</t>
  </si>
  <si>
    <t>sportorvosi támogatás</t>
  </si>
  <si>
    <t>Pacsi Kutyamenhely Alapítvány</t>
  </si>
  <si>
    <t>"Tegyünk Többet, Többen!" Egyesület</t>
  </si>
  <si>
    <t>"Gyermekmosoly 2019" nyári szabadidős program</t>
  </si>
  <si>
    <t>V. "Táncoló Hajdúk" Néptáncfesztivál</t>
  </si>
  <si>
    <t>V. Hajdúböszörményi történelmi íjász verseny</t>
  </si>
  <si>
    <t>Hajdú 400 Hagyományőrző, Kertészeti és Kulturális Egyesület/Dóry József Nótaklub</t>
  </si>
  <si>
    <t>egységes öltözék beszerzése</t>
  </si>
  <si>
    <t>Hajdúböszörményi Hétszínvirág Egyesület</t>
  </si>
  <si>
    <t>"Gyere, játssz velem!" gyermekhét</t>
  </si>
  <si>
    <t>Hajdúböszörmény, Vénkert</t>
  </si>
  <si>
    <t>Daróci Bárdos Tamás Vegyeskar</t>
  </si>
  <si>
    <t>labor működtetési támogatás</t>
  </si>
  <si>
    <t>X. Bezermeni Vigasságok Gasztronómiai Nap</t>
  </si>
  <si>
    <t>Bocskai Strand- és Termálfürdő</t>
  </si>
  <si>
    <t>Nők és Férfiak Egészségvédelmi Hete</t>
  </si>
  <si>
    <t>2019. II. negyedév összesen</t>
  </si>
  <si>
    <t>2019. III. negyedév összesen</t>
  </si>
  <si>
    <t>2019. I. negyedév összesen</t>
  </si>
  <si>
    <t>2019. IV. negyedév összesen</t>
  </si>
  <si>
    <t>Hb-i Idősek Otthonaiban lakók ajándékozása</t>
  </si>
  <si>
    <t>Hajdúböszörményi Idősek Otthonai</t>
  </si>
  <si>
    <t>Közművelődési érdekeltségnövelő támogatás</t>
  </si>
  <si>
    <t>2019. évi Expo támogatása</t>
  </si>
  <si>
    <t>Szabadhajdú/Bertalan János</t>
  </si>
  <si>
    <t>Liszt Ferenc Zeneművészeti Egyetem Orgona Tanszak tanévnyitó mesterkurzusa</t>
  </si>
  <si>
    <t>"Szabadhajdú" Közhasznú Nonprofit Kft./A Kultúra és Művészet Szeretete Alapítvány</t>
  </si>
  <si>
    <t>Tájképfestő Műhely</t>
  </si>
  <si>
    <t>"Szabadhajdú" Közhasznú Nonprofit Kft./Borosné Máté Mónika</t>
  </si>
  <si>
    <t>Magyar Festészet Napja</t>
  </si>
  <si>
    <t>IV. Hajdúböszörményi Koraszülött Találkozó</t>
  </si>
  <si>
    <t>Országos Mazsorett Fesztivál</t>
  </si>
  <si>
    <t>Sillye Gábor Művelődési Központ és Közösségi Ház/Bocskai István Általános Iskola Sportcsarnoka</t>
  </si>
  <si>
    <t>Szabadhajdú/C-113 számú Hb-i Galambtenyésztők Civil Társasága</t>
  </si>
  <si>
    <t>orvosi ügyelet támogatása - kiegészítés</t>
  </si>
  <si>
    <t>Kiállítás és megemlékezés az aradi vértanúk tiszteletére</t>
  </si>
  <si>
    <t>Márton-napi táncház</t>
  </si>
  <si>
    <t>"Köreim" sorozatműsor</t>
  </si>
  <si>
    <t>tagok, nyugdíjasok, dolgozók kirándulása</t>
  </si>
  <si>
    <t>Hb-Furta-Füzesgyarmat-Hb</t>
  </si>
  <si>
    <t>"Egy út" Közhasznú Alapítvány - Hegedűs Nóra</t>
  </si>
  <si>
    <t>Hegedűs Nóra - "Tenger felé indulok" c. könyve</t>
  </si>
  <si>
    <t>Hb Kálvin téri Református Egyházközség</t>
  </si>
  <si>
    <t>450. évforduló - történeti kiadvány</t>
  </si>
  <si>
    <t>Karácsonyi Koncert 2019</t>
  </si>
  <si>
    <t>Görögkatolikus templom</t>
  </si>
  <si>
    <t>Adventi Koncertek</t>
  </si>
  <si>
    <t>Bocskai téri Református Templom</t>
  </si>
  <si>
    <t>Hajdúböszörményi Szociális Szövetkezet</t>
  </si>
  <si>
    <t>2019. évi működés</t>
  </si>
  <si>
    <t xml:space="preserve">Hajdúböszörmény </t>
  </si>
  <si>
    <t>Széchenyi István Tangazdaság Nonprofit Korlátolt Felelősségű Társaság</t>
  </si>
  <si>
    <t>Hajdú Tanyán elvégzett munkálatok</t>
  </si>
  <si>
    <t>tagok ajándékozása</t>
  </si>
  <si>
    <t xml:space="preserve"> támogatása</t>
  </si>
  <si>
    <t>éves működés (2019. 06-.11 hó)</t>
  </si>
  <si>
    <t>éves működés (2019. 12. hó)</t>
  </si>
  <si>
    <t>III.-IV. n.évi rendezvények megvalósítására támogatás</t>
  </si>
  <si>
    <t>Hajdúböszörményi Tankerület</t>
  </si>
  <si>
    <t>HAJDÚBÖSZÖRMÉNY VÁROS ROMA NEMZETISÉGI ÖNKORMÁNYZATA</t>
  </si>
  <si>
    <t>II. Tankerületi Tehetségnap megrendezésének támogatása</t>
  </si>
  <si>
    <t>2019. évi működés támogatása</t>
  </si>
  <si>
    <t>Emberi Erőforrások Minisztériuma</t>
  </si>
  <si>
    <t>Önk.-i ösztöndíj  "Bursa Hungarica"</t>
  </si>
  <si>
    <t>Kimutatás az információs önrendelkezési jogról és az információszabadságról szóló 2011. évi CXII. törvény 1. melléklet III. Gazdálkodási adatok 3. pontjában előírt közzétételi kötelezettségről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</si>
</sst>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1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color theme="1"/>
      <name val="Garamond"/>
      <family val="1"/>
      <charset val="238"/>
    </font>
    <font>
      <sz val="10"/>
      <color rgb="FF000000"/>
      <name val="Garamond"/>
      <family val="1"/>
      <charset val="238"/>
    </font>
    <font>
      <sz val="10"/>
      <color rgb="FF00000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Garamond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1" xfId="0" applyFont="1" applyBorder="1" applyAlignment="1">
      <alignment horizontal="center" wrapText="1"/>
    </xf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3" fontId="2" fillId="0" borderId="1" xfId="0" applyNumberFormat="1" applyFont="1" applyBorder="1"/>
    <xf numFmtId="0" fontId="2" fillId="0" borderId="1" xfId="0" applyFont="1" applyBorder="1"/>
    <xf numFmtId="3" fontId="2" fillId="0" borderId="0" xfId="0" applyNumberFormat="1" applyFont="1"/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3" fontId="2" fillId="0" borderId="1" xfId="0" applyNumberFormat="1" applyFont="1" applyFill="1" applyBorder="1"/>
    <xf numFmtId="0" fontId="2" fillId="0" borderId="0" xfId="0" applyFont="1" applyAlignment="1">
      <alignment wrapText="1"/>
    </xf>
    <xf numFmtId="0" fontId="1" fillId="0" borderId="1" xfId="0" applyFont="1" applyBorder="1"/>
    <xf numFmtId="3" fontId="1" fillId="0" borderId="1" xfId="0" applyNumberFormat="1" applyFont="1" applyBorder="1"/>
    <xf numFmtId="49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3" fontId="2" fillId="0" borderId="1" xfId="0" applyNumberFormat="1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right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wrapText="1"/>
    </xf>
    <xf numFmtId="3" fontId="6" fillId="0" borderId="1" xfId="0" applyNumberFormat="1" applyFont="1" applyFill="1" applyBorder="1"/>
    <xf numFmtId="3" fontId="2" fillId="0" borderId="1" xfId="0" applyNumberFormat="1" applyFont="1" applyFill="1" applyBorder="1" applyAlignment="1">
      <alignment wrapText="1"/>
    </xf>
    <xf numFmtId="3" fontId="1" fillId="0" borderId="1" xfId="0" applyNumberFormat="1" applyFont="1" applyFill="1" applyBorder="1"/>
    <xf numFmtId="3" fontId="2" fillId="0" borderId="0" xfId="0" applyNumberFormat="1" applyFont="1" applyFill="1"/>
    <xf numFmtId="0" fontId="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3" fontId="2" fillId="0" borderId="5" xfId="0" applyNumberFormat="1" applyFont="1" applyFill="1" applyBorder="1" applyAlignment="1">
      <alignment wrapText="1"/>
    </xf>
    <xf numFmtId="0" fontId="6" fillId="0" borderId="5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wrapText="1"/>
    </xf>
    <xf numFmtId="0" fontId="5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9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49" fontId="6" fillId="0" borderId="5" xfId="0" applyNumberFormat="1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0" xfId="0" applyFont="1" applyBorder="1"/>
    <xf numFmtId="3" fontId="2" fillId="0" borderId="0" xfId="0" applyNumberFormat="1" applyFont="1" applyBorder="1"/>
    <xf numFmtId="0" fontId="2" fillId="0" borderId="6" xfId="0" applyFont="1" applyBorder="1"/>
    <xf numFmtId="0" fontId="0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T60"/>
  <sheetViews>
    <sheetView tabSelected="1" zoomScaleNormal="100" workbookViewId="0">
      <selection activeCell="F12" sqref="F12"/>
    </sheetView>
  </sheetViews>
  <sheetFormatPr defaultRowHeight="12.75" x14ac:dyDescent="0.2"/>
  <cols>
    <col min="1" max="1" width="30.5703125" style="2" bestFit="1" customWidth="1"/>
    <col min="2" max="2" width="18.7109375" style="2" customWidth="1"/>
    <col min="3" max="3" width="21.140625" style="2" bestFit="1" customWidth="1"/>
    <col min="4" max="4" width="18.85546875" style="2" customWidth="1"/>
    <col min="5" max="5" width="11.28515625" style="2" bestFit="1" customWidth="1"/>
    <col min="6" max="6" width="17.5703125" style="2" customWidth="1"/>
    <col min="7" max="7" width="27.140625" style="2" customWidth="1"/>
    <col min="8" max="8" width="13.42578125" style="31" bestFit="1" customWidth="1"/>
    <col min="9" max="9" width="15.42578125" style="2" customWidth="1"/>
    <col min="10" max="10" width="12.5703125" style="2" customWidth="1"/>
    <col min="11" max="11" width="13.28515625" style="12" customWidth="1"/>
    <col min="12" max="12" width="15" style="2" customWidth="1"/>
    <col min="13" max="13" width="13.42578125" style="31" bestFit="1" customWidth="1"/>
    <col min="14" max="14" width="16.5703125" style="2" customWidth="1"/>
    <col min="15" max="15" width="10.42578125" style="2" customWidth="1"/>
    <col min="16" max="16" width="13.85546875" style="2" customWidth="1"/>
    <col min="17" max="17" width="12.85546875" style="2" customWidth="1"/>
    <col min="18" max="18" width="13.42578125" style="2" bestFit="1" customWidth="1"/>
    <col min="19" max="19" width="15.42578125" style="2" customWidth="1"/>
    <col min="20" max="20" width="11.140625" style="2" customWidth="1"/>
    <col min="21" max="16384" width="9.140625" style="2"/>
  </cols>
  <sheetData>
    <row r="4" spans="1:20" x14ac:dyDescent="0.2">
      <c r="A4" s="68" t="s">
        <v>222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</row>
    <row r="5" spans="1:20" x14ac:dyDescent="0.2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</row>
    <row r="6" spans="1:20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</row>
    <row r="8" spans="1:20" ht="13.5" thickBot="1" x14ac:dyDescent="0.25"/>
    <row r="9" spans="1:20" ht="15" customHeight="1" x14ac:dyDescent="0.2">
      <c r="A9" s="3"/>
      <c r="B9" s="69" t="s">
        <v>80</v>
      </c>
      <c r="C9" s="70"/>
      <c r="D9" s="70"/>
      <c r="E9" s="70"/>
      <c r="F9" s="74" t="s">
        <v>81</v>
      </c>
      <c r="G9" s="75"/>
      <c r="H9" s="75"/>
      <c r="I9" s="75"/>
      <c r="J9" s="75"/>
      <c r="K9" s="72" t="s">
        <v>82</v>
      </c>
      <c r="L9" s="73"/>
      <c r="M9" s="73"/>
      <c r="N9" s="73"/>
      <c r="O9" s="73"/>
      <c r="P9" s="69" t="s">
        <v>83</v>
      </c>
      <c r="Q9" s="69"/>
      <c r="R9" s="69"/>
      <c r="S9" s="69"/>
      <c r="T9" s="71"/>
    </row>
    <row r="10" spans="1:20" ht="51" x14ac:dyDescent="0.2">
      <c r="A10" s="21" t="s">
        <v>1</v>
      </c>
      <c r="B10" s="21" t="s">
        <v>14</v>
      </c>
      <c r="C10" s="21" t="s">
        <v>2</v>
      </c>
      <c r="D10" s="21" t="s">
        <v>3</v>
      </c>
      <c r="E10" s="21" t="s">
        <v>0</v>
      </c>
      <c r="F10" s="21" t="s">
        <v>1</v>
      </c>
      <c r="G10" s="21" t="s">
        <v>14</v>
      </c>
      <c r="H10" s="32" t="s">
        <v>2</v>
      </c>
      <c r="I10" s="21" t="s">
        <v>3</v>
      </c>
      <c r="J10" s="21" t="s">
        <v>0</v>
      </c>
      <c r="K10" s="52" t="s">
        <v>1</v>
      </c>
      <c r="L10" s="21" t="s">
        <v>14</v>
      </c>
      <c r="M10" s="32" t="s">
        <v>2</v>
      </c>
      <c r="N10" s="21" t="s">
        <v>3</v>
      </c>
      <c r="O10" s="21" t="s">
        <v>0</v>
      </c>
      <c r="P10" s="45" t="s">
        <v>1</v>
      </c>
      <c r="Q10" s="32" t="s">
        <v>14</v>
      </c>
      <c r="R10" s="32" t="s">
        <v>2</v>
      </c>
      <c r="S10" s="32" t="s">
        <v>3</v>
      </c>
      <c r="T10" s="32" t="s">
        <v>0</v>
      </c>
    </row>
    <row r="11" spans="1:20" ht="90" x14ac:dyDescent="0.25">
      <c r="A11" s="4" t="s">
        <v>4</v>
      </c>
      <c r="B11" s="4" t="s">
        <v>84</v>
      </c>
      <c r="C11" s="11">
        <f>40088000+10022000</f>
        <v>50110000</v>
      </c>
      <c r="D11" s="4" t="s">
        <v>9</v>
      </c>
      <c r="E11" s="5">
        <f>SUM(C11:D11)</f>
        <v>50110000</v>
      </c>
      <c r="F11" s="1" t="s">
        <v>13</v>
      </c>
      <c r="G11" s="25" t="s">
        <v>102</v>
      </c>
      <c r="H11" s="33">
        <v>323349</v>
      </c>
      <c r="I11" s="1" t="s">
        <v>103</v>
      </c>
      <c r="J11" s="5">
        <f>H11</f>
        <v>323349</v>
      </c>
      <c r="K11" s="53" t="s">
        <v>4</v>
      </c>
      <c r="L11" s="4" t="s">
        <v>214</v>
      </c>
      <c r="M11" s="11">
        <v>10018000</v>
      </c>
      <c r="N11" s="4" t="s">
        <v>9</v>
      </c>
      <c r="O11" s="5">
        <f t="shared" ref="O11:O40" si="0">M11</f>
        <v>10018000</v>
      </c>
      <c r="P11" s="46" t="s">
        <v>77</v>
      </c>
      <c r="Q11" s="26" t="s">
        <v>178</v>
      </c>
      <c r="R11" s="11">
        <v>100000</v>
      </c>
      <c r="S11" s="26" t="s">
        <v>179</v>
      </c>
      <c r="T11" s="11">
        <f t="shared" ref="T11:T22" si="1">R11</f>
        <v>100000</v>
      </c>
    </row>
    <row r="12" spans="1:20" ht="165.75" x14ac:dyDescent="0.2">
      <c r="A12" s="27" t="s">
        <v>59</v>
      </c>
      <c r="B12" s="8" t="s">
        <v>11</v>
      </c>
      <c r="C12" s="11">
        <v>100000</v>
      </c>
      <c r="D12" s="27" t="s">
        <v>88</v>
      </c>
      <c r="E12" s="5">
        <f t="shared" ref="E12:E16" si="2">C12</f>
        <v>100000</v>
      </c>
      <c r="F12" s="4" t="s">
        <v>4</v>
      </c>
      <c r="G12" s="4" t="s">
        <v>213</v>
      </c>
      <c r="H12" s="11">
        <f>10022000+10022000+10022000+30066000</f>
        <v>60132000</v>
      </c>
      <c r="I12" s="4" t="s">
        <v>9</v>
      </c>
      <c r="J12" s="5">
        <f>H12</f>
        <v>60132000</v>
      </c>
      <c r="K12" s="54" t="s">
        <v>133</v>
      </c>
      <c r="L12" s="17" t="s">
        <v>134</v>
      </c>
      <c r="M12" s="36">
        <v>100000</v>
      </c>
      <c r="N12" s="17" t="s">
        <v>5</v>
      </c>
      <c r="O12" s="14">
        <f t="shared" si="0"/>
        <v>100000</v>
      </c>
      <c r="P12" s="47" t="s">
        <v>6</v>
      </c>
      <c r="Q12" s="35" t="s">
        <v>74</v>
      </c>
      <c r="R12" s="11">
        <v>1850000</v>
      </c>
      <c r="S12" s="11" t="s">
        <v>5</v>
      </c>
      <c r="T12" s="11">
        <f t="shared" ref="T12" si="3">R12</f>
        <v>1850000</v>
      </c>
    </row>
    <row r="13" spans="1:20" ht="90" x14ac:dyDescent="0.25">
      <c r="A13" s="27" t="s">
        <v>52</v>
      </c>
      <c r="B13" s="27" t="s">
        <v>53</v>
      </c>
      <c r="C13" s="11">
        <v>100000</v>
      </c>
      <c r="D13" s="27" t="s">
        <v>89</v>
      </c>
      <c r="E13" s="5">
        <f t="shared" si="2"/>
        <v>100000</v>
      </c>
      <c r="F13" s="23" t="s">
        <v>97</v>
      </c>
      <c r="G13" s="23" t="s">
        <v>98</v>
      </c>
      <c r="H13" s="11">
        <v>50000</v>
      </c>
      <c r="I13" s="23" t="s">
        <v>5</v>
      </c>
      <c r="J13" s="5">
        <f>H13</f>
        <v>50000</v>
      </c>
      <c r="K13" s="55" t="s">
        <v>135</v>
      </c>
      <c r="L13" s="17" t="s">
        <v>136</v>
      </c>
      <c r="M13" s="36">
        <v>850000</v>
      </c>
      <c r="N13" s="17" t="s">
        <v>5</v>
      </c>
      <c r="O13" s="14">
        <f t="shared" si="0"/>
        <v>850000</v>
      </c>
      <c r="P13" s="48" t="s">
        <v>157</v>
      </c>
      <c r="Q13" s="40" t="s">
        <v>70</v>
      </c>
      <c r="R13" s="11">
        <v>12000000</v>
      </c>
      <c r="S13" s="11" t="s">
        <v>5</v>
      </c>
      <c r="T13" s="11">
        <f t="shared" si="1"/>
        <v>12000000</v>
      </c>
    </row>
    <row r="14" spans="1:20" ht="105" x14ac:dyDescent="0.25">
      <c r="A14" s="27" t="s">
        <v>76</v>
      </c>
      <c r="B14" s="27" t="s">
        <v>90</v>
      </c>
      <c r="C14" s="11">
        <v>30000</v>
      </c>
      <c r="D14" s="27" t="s">
        <v>10</v>
      </c>
      <c r="E14" s="5">
        <f t="shared" si="2"/>
        <v>30000</v>
      </c>
      <c r="F14" s="27" t="s">
        <v>99</v>
      </c>
      <c r="G14" s="27" t="s">
        <v>100</v>
      </c>
      <c r="H14" s="33">
        <v>100000</v>
      </c>
      <c r="I14" s="27" t="s">
        <v>101</v>
      </c>
      <c r="J14" s="5">
        <f t="shared" ref="J14:J51" si="4">H14</f>
        <v>100000</v>
      </c>
      <c r="K14" s="55" t="s">
        <v>63</v>
      </c>
      <c r="L14" s="17" t="s">
        <v>137</v>
      </c>
      <c r="M14" s="36">
        <v>500000</v>
      </c>
      <c r="N14" s="17" t="s">
        <v>5</v>
      </c>
      <c r="O14" s="14">
        <f t="shared" si="0"/>
        <v>500000</v>
      </c>
      <c r="P14" s="48" t="s">
        <v>4</v>
      </c>
      <c r="Q14" s="40" t="s">
        <v>180</v>
      </c>
      <c r="R14" s="11">
        <v>778000</v>
      </c>
      <c r="S14" s="11" t="s">
        <v>5</v>
      </c>
      <c r="T14" s="11">
        <f t="shared" si="1"/>
        <v>778000</v>
      </c>
    </row>
    <row r="15" spans="1:20" ht="105" x14ac:dyDescent="0.25">
      <c r="A15" s="23" t="s">
        <v>45</v>
      </c>
      <c r="B15" s="23" t="s">
        <v>96</v>
      </c>
      <c r="C15" s="11">
        <v>40000</v>
      </c>
      <c r="D15" s="27" t="s">
        <v>5</v>
      </c>
      <c r="E15" s="5">
        <f t="shared" si="2"/>
        <v>40000</v>
      </c>
      <c r="F15" s="27" t="s">
        <v>13</v>
      </c>
      <c r="G15" s="27" t="s">
        <v>19</v>
      </c>
      <c r="H15" s="33">
        <v>50000</v>
      </c>
      <c r="I15" s="27" t="s">
        <v>9</v>
      </c>
      <c r="J15" s="5">
        <f t="shared" si="4"/>
        <v>50000</v>
      </c>
      <c r="K15" s="56" t="s">
        <v>77</v>
      </c>
      <c r="L15" s="29" t="s">
        <v>138</v>
      </c>
      <c r="M15" s="36">
        <v>240000</v>
      </c>
      <c r="N15" s="17" t="s">
        <v>5</v>
      </c>
      <c r="O15" s="14">
        <f t="shared" si="0"/>
        <v>240000</v>
      </c>
      <c r="P15" s="48" t="s">
        <v>4</v>
      </c>
      <c r="Q15" s="40" t="s">
        <v>181</v>
      </c>
      <c r="R15" s="11">
        <v>13000000</v>
      </c>
      <c r="S15" s="11" t="s">
        <v>5</v>
      </c>
      <c r="T15" s="11">
        <f t="shared" si="1"/>
        <v>13000000</v>
      </c>
    </row>
    <row r="16" spans="1:20" ht="120" x14ac:dyDescent="0.25">
      <c r="A16" s="23" t="s">
        <v>91</v>
      </c>
      <c r="B16" s="23" t="s">
        <v>92</v>
      </c>
      <c r="C16" s="11">
        <v>50000</v>
      </c>
      <c r="D16" s="23" t="s">
        <v>93</v>
      </c>
      <c r="E16" s="5">
        <f t="shared" si="2"/>
        <v>50000</v>
      </c>
      <c r="F16" s="27" t="s">
        <v>13</v>
      </c>
      <c r="G16" s="27" t="s">
        <v>17</v>
      </c>
      <c r="H16" s="33">
        <v>50000</v>
      </c>
      <c r="I16" s="27" t="s">
        <v>18</v>
      </c>
      <c r="J16" s="5">
        <f t="shared" si="4"/>
        <v>50000</v>
      </c>
      <c r="K16" s="55" t="s">
        <v>139</v>
      </c>
      <c r="L16" s="29" t="s">
        <v>140</v>
      </c>
      <c r="M16" s="36">
        <v>150000</v>
      </c>
      <c r="N16" s="17" t="s">
        <v>5</v>
      </c>
      <c r="O16" s="14">
        <f t="shared" si="0"/>
        <v>150000</v>
      </c>
      <c r="P16" s="46" t="s">
        <v>182</v>
      </c>
      <c r="Q16" s="26" t="s">
        <v>183</v>
      </c>
      <c r="R16" s="11">
        <v>140100</v>
      </c>
      <c r="S16" s="11" t="s">
        <v>5</v>
      </c>
      <c r="T16" s="11">
        <f t="shared" si="1"/>
        <v>140100</v>
      </c>
    </row>
    <row r="17" spans="1:20" ht="89.25" x14ac:dyDescent="0.25">
      <c r="A17" s="25" t="s">
        <v>40</v>
      </c>
      <c r="B17" s="23" t="s">
        <v>39</v>
      </c>
      <c r="C17" s="11">
        <v>38500000</v>
      </c>
      <c r="D17" s="23" t="s">
        <v>5</v>
      </c>
      <c r="E17" s="5">
        <f>C17</f>
        <v>38500000</v>
      </c>
      <c r="F17" s="27" t="s">
        <v>12</v>
      </c>
      <c r="G17" s="27" t="s">
        <v>104</v>
      </c>
      <c r="H17" s="33">
        <v>50000</v>
      </c>
      <c r="I17" s="27" t="s">
        <v>101</v>
      </c>
      <c r="J17" s="5">
        <f t="shared" si="4"/>
        <v>50000</v>
      </c>
      <c r="K17" s="55" t="s">
        <v>67</v>
      </c>
      <c r="L17" s="29" t="s">
        <v>141</v>
      </c>
      <c r="M17" s="36">
        <v>250000</v>
      </c>
      <c r="N17" s="17" t="s">
        <v>5</v>
      </c>
      <c r="O17" s="14">
        <f t="shared" si="0"/>
        <v>250000</v>
      </c>
      <c r="P17" s="49" t="s">
        <v>184</v>
      </c>
      <c r="Q17" s="38" t="s">
        <v>185</v>
      </c>
      <c r="R17" s="11">
        <v>50000</v>
      </c>
      <c r="S17" s="11" t="s">
        <v>9</v>
      </c>
      <c r="T17" s="11">
        <f t="shared" si="1"/>
        <v>50000</v>
      </c>
    </row>
    <row r="18" spans="1:20" ht="75" x14ac:dyDescent="0.25">
      <c r="A18" s="8" t="s">
        <v>13</v>
      </c>
      <c r="B18" s="27" t="s">
        <v>15</v>
      </c>
      <c r="C18" s="11">
        <v>50000</v>
      </c>
      <c r="D18" s="27" t="s">
        <v>95</v>
      </c>
      <c r="E18" s="5">
        <f>C18</f>
        <v>50000</v>
      </c>
      <c r="F18" s="27" t="s">
        <v>12</v>
      </c>
      <c r="G18" s="27" t="s">
        <v>105</v>
      </c>
      <c r="H18" s="33">
        <v>100000</v>
      </c>
      <c r="I18" s="27" t="s">
        <v>106</v>
      </c>
      <c r="J18" s="5">
        <f t="shared" si="4"/>
        <v>100000</v>
      </c>
      <c r="K18" s="55" t="s">
        <v>66</v>
      </c>
      <c r="L18" s="29" t="s">
        <v>142</v>
      </c>
      <c r="M18" s="36">
        <v>300000</v>
      </c>
      <c r="N18" s="17" t="s">
        <v>5</v>
      </c>
      <c r="O18" s="14">
        <f t="shared" si="0"/>
        <v>300000</v>
      </c>
      <c r="P18" s="49" t="s">
        <v>13</v>
      </c>
      <c r="Q18" s="38" t="s">
        <v>187</v>
      </c>
      <c r="R18" s="41">
        <v>50000</v>
      </c>
      <c r="S18" s="38" t="s">
        <v>9</v>
      </c>
      <c r="T18" s="11">
        <f t="shared" si="1"/>
        <v>50000</v>
      </c>
    </row>
    <row r="19" spans="1:20" ht="63.75" x14ac:dyDescent="0.25">
      <c r="A19" s="8" t="s">
        <v>13</v>
      </c>
      <c r="B19" s="27" t="s">
        <v>16</v>
      </c>
      <c r="C19" s="11">
        <v>100000</v>
      </c>
      <c r="D19" s="27" t="s">
        <v>9</v>
      </c>
      <c r="E19" s="5">
        <f>C19</f>
        <v>100000</v>
      </c>
      <c r="F19" s="27" t="s">
        <v>12</v>
      </c>
      <c r="G19" s="27" t="s">
        <v>107</v>
      </c>
      <c r="H19" s="33">
        <v>200000</v>
      </c>
      <c r="I19" s="27" t="s">
        <v>9</v>
      </c>
      <c r="J19" s="5">
        <f t="shared" si="4"/>
        <v>200000</v>
      </c>
      <c r="K19" s="55" t="s">
        <v>68</v>
      </c>
      <c r="L19" s="29" t="s">
        <v>143</v>
      </c>
      <c r="M19" s="36">
        <v>150000</v>
      </c>
      <c r="N19" s="17" t="s">
        <v>144</v>
      </c>
      <c r="O19" s="14">
        <f t="shared" si="0"/>
        <v>150000</v>
      </c>
      <c r="P19" s="49" t="s">
        <v>13</v>
      </c>
      <c r="Q19" s="38" t="s">
        <v>78</v>
      </c>
      <c r="R19" s="41">
        <v>100000</v>
      </c>
      <c r="S19" s="38" t="s">
        <v>18</v>
      </c>
      <c r="T19" s="11">
        <f t="shared" si="1"/>
        <v>100000</v>
      </c>
    </row>
    <row r="20" spans="1:20" ht="76.5" x14ac:dyDescent="0.25">
      <c r="A20" s="23" t="s">
        <v>43</v>
      </c>
      <c r="B20" s="23" t="s">
        <v>94</v>
      </c>
      <c r="C20" s="24">
        <v>60000</v>
      </c>
      <c r="D20" s="23" t="s">
        <v>21</v>
      </c>
      <c r="E20" s="5">
        <f>C20</f>
        <v>60000</v>
      </c>
      <c r="F20" s="23" t="s">
        <v>8</v>
      </c>
      <c r="G20" s="23" t="s">
        <v>108</v>
      </c>
      <c r="H20" s="33">
        <v>100000</v>
      </c>
      <c r="I20" s="27" t="s">
        <v>5</v>
      </c>
      <c r="J20" s="5">
        <f t="shared" si="4"/>
        <v>100000</v>
      </c>
      <c r="K20" s="55" t="s">
        <v>64</v>
      </c>
      <c r="L20" s="29" t="s">
        <v>145</v>
      </c>
      <c r="M20" s="36">
        <v>180000</v>
      </c>
      <c r="N20" s="17" t="s">
        <v>5</v>
      </c>
      <c r="O20" s="14">
        <f t="shared" si="0"/>
        <v>180000</v>
      </c>
      <c r="P20" s="49" t="s">
        <v>186</v>
      </c>
      <c r="Q20" s="38" t="s">
        <v>188</v>
      </c>
      <c r="R20" s="41">
        <v>100000</v>
      </c>
      <c r="S20" s="38" t="s">
        <v>101</v>
      </c>
      <c r="T20" s="11">
        <f t="shared" si="1"/>
        <v>100000</v>
      </c>
    </row>
    <row r="21" spans="1:20" ht="102" x14ac:dyDescent="0.25">
      <c r="A21" s="25" t="s">
        <v>37</v>
      </c>
      <c r="B21" s="25" t="s">
        <v>38</v>
      </c>
      <c r="C21" s="24">
        <v>11000000</v>
      </c>
      <c r="D21" s="23" t="s">
        <v>5</v>
      </c>
      <c r="E21" s="5">
        <f t="shared" ref="E21:E24" si="5">C21</f>
        <v>11000000</v>
      </c>
      <c r="F21" s="25" t="s">
        <v>6</v>
      </c>
      <c r="G21" s="25" t="s">
        <v>39</v>
      </c>
      <c r="H21" s="33">
        <v>1850000</v>
      </c>
      <c r="I21" s="1" t="s">
        <v>5</v>
      </c>
      <c r="J21" s="5">
        <f t="shared" si="4"/>
        <v>1850000</v>
      </c>
      <c r="K21" s="55" t="s">
        <v>62</v>
      </c>
      <c r="L21" s="29" t="s">
        <v>72</v>
      </c>
      <c r="M21" s="36">
        <v>350000</v>
      </c>
      <c r="N21" s="17" t="s">
        <v>5</v>
      </c>
      <c r="O21" s="14">
        <f t="shared" si="0"/>
        <v>350000</v>
      </c>
      <c r="P21" s="49" t="s">
        <v>13</v>
      </c>
      <c r="Q21" s="38" t="s">
        <v>189</v>
      </c>
      <c r="R21" s="41">
        <v>200000</v>
      </c>
      <c r="S21" s="38" t="s">
        <v>190</v>
      </c>
      <c r="T21" s="11">
        <f t="shared" si="1"/>
        <v>200000</v>
      </c>
    </row>
    <row r="22" spans="1:20" ht="75" x14ac:dyDescent="0.25">
      <c r="A22" s="25" t="s">
        <v>48</v>
      </c>
      <c r="B22" s="25" t="s">
        <v>49</v>
      </c>
      <c r="C22" s="24">
        <v>41300000</v>
      </c>
      <c r="D22" s="23" t="s">
        <v>5</v>
      </c>
      <c r="E22" s="5">
        <f t="shared" si="5"/>
        <v>41300000</v>
      </c>
      <c r="F22" s="23" t="s">
        <v>46</v>
      </c>
      <c r="G22" s="23" t="s">
        <v>109</v>
      </c>
      <c r="H22" s="33">
        <v>40000</v>
      </c>
      <c r="I22" s="1" t="s">
        <v>5</v>
      </c>
      <c r="J22" s="5">
        <f t="shared" si="4"/>
        <v>40000</v>
      </c>
      <c r="K22" s="55" t="s">
        <v>146</v>
      </c>
      <c r="L22" s="29" t="s">
        <v>147</v>
      </c>
      <c r="M22" s="36">
        <v>350000</v>
      </c>
      <c r="N22" s="17" t="s">
        <v>5</v>
      </c>
      <c r="O22" s="14">
        <f t="shared" si="0"/>
        <v>350000</v>
      </c>
      <c r="P22" s="49" t="s">
        <v>13</v>
      </c>
      <c r="Q22" s="38" t="s">
        <v>215</v>
      </c>
      <c r="R22" s="41">
        <v>400000</v>
      </c>
      <c r="S22" s="38" t="s">
        <v>9</v>
      </c>
      <c r="T22" s="11">
        <f t="shared" si="1"/>
        <v>400000</v>
      </c>
    </row>
    <row r="23" spans="1:20" ht="90" x14ac:dyDescent="0.2">
      <c r="A23" s="26" t="s">
        <v>85</v>
      </c>
      <c r="B23" s="26" t="s">
        <v>86</v>
      </c>
      <c r="C23" s="24">
        <v>100000</v>
      </c>
      <c r="D23" s="26" t="s">
        <v>87</v>
      </c>
      <c r="E23" s="5">
        <f t="shared" si="5"/>
        <v>100000</v>
      </c>
      <c r="F23" s="27" t="s">
        <v>13</v>
      </c>
      <c r="G23" s="27" t="s">
        <v>20</v>
      </c>
      <c r="H23" s="33">
        <v>50000</v>
      </c>
      <c r="I23" s="27" t="s">
        <v>9</v>
      </c>
      <c r="J23" s="5">
        <f t="shared" si="4"/>
        <v>50000</v>
      </c>
      <c r="K23" s="57" t="s">
        <v>54</v>
      </c>
      <c r="L23" s="27" t="s">
        <v>55</v>
      </c>
      <c r="M23" s="36">
        <v>100000</v>
      </c>
      <c r="N23" s="17" t="s">
        <v>5</v>
      </c>
      <c r="O23" s="14">
        <f t="shared" si="0"/>
        <v>100000</v>
      </c>
      <c r="P23" s="46" t="s">
        <v>191</v>
      </c>
      <c r="Q23" s="26" t="s">
        <v>108</v>
      </c>
      <c r="R23" s="35">
        <v>100000</v>
      </c>
      <c r="S23" s="42" t="s">
        <v>5</v>
      </c>
      <c r="T23" s="11">
        <f t="shared" ref="T23:T40" si="6">R23</f>
        <v>100000</v>
      </c>
    </row>
    <row r="24" spans="1:20" ht="63.75" x14ac:dyDescent="0.25">
      <c r="A24" s="25" t="s">
        <v>40</v>
      </c>
      <c r="B24" s="25" t="s">
        <v>72</v>
      </c>
      <c r="C24" s="24">
        <v>10000000</v>
      </c>
      <c r="D24" s="1" t="s">
        <v>5</v>
      </c>
      <c r="E24" s="5">
        <f t="shared" si="5"/>
        <v>10000000</v>
      </c>
      <c r="F24" s="27" t="s">
        <v>110</v>
      </c>
      <c r="G24" s="27" t="s">
        <v>111</v>
      </c>
      <c r="H24" s="33">
        <v>50000</v>
      </c>
      <c r="I24" s="27" t="s">
        <v>9</v>
      </c>
      <c r="J24" s="5">
        <f t="shared" si="4"/>
        <v>50000</v>
      </c>
      <c r="K24" s="57" t="s">
        <v>148</v>
      </c>
      <c r="L24" s="27" t="s">
        <v>149</v>
      </c>
      <c r="M24" s="36">
        <v>150000</v>
      </c>
      <c r="N24" s="17" t="s">
        <v>5</v>
      </c>
      <c r="O24" s="14">
        <f t="shared" si="0"/>
        <v>150000</v>
      </c>
      <c r="P24" s="48" t="s">
        <v>157</v>
      </c>
      <c r="Q24" s="40" t="s">
        <v>192</v>
      </c>
      <c r="R24" s="35">
        <v>3468000</v>
      </c>
      <c r="S24" s="42" t="s">
        <v>5</v>
      </c>
      <c r="T24" s="11">
        <f t="shared" si="6"/>
        <v>3468000</v>
      </c>
    </row>
    <row r="25" spans="1:20" ht="89.25" x14ac:dyDescent="0.2">
      <c r="A25" s="6" t="s">
        <v>176</v>
      </c>
      <c r="B25" s="6"/>
      <c r="C25" s="5">
        <f>SUM(C11:C24)</f>
        <v>151540000</v>
      </c>
      <c r="D25" s="6"/>
      <c r="E25" s="5">
        <f>C25</f>
        <v>151540000</v>
      </c>
      <c r="F25" s="23" t="s">
        <v>112</v>
      </c>
      <c r="G25" s="23" t="s">
        <v>108</v>
      </c>
      <c r="H25" s="33">
        <v>40000</v>
      </c>
      <c r="I25" s="1" t="s">
        <v>5</v>
      </c>
      <c r="J25" s="5">
        <f t="shared" si="4"/>
        <v>40000</v>
      </c>
      <c r="K25" s="57" t="s">
        <v>57</v>
      </c>
      <c r="L25" s="27" t="s">
        <v>150</v>
      </c>
      <c r="M25" s="36">
        <v>700000</v>
      </c>
      <c r="N25" s="17" t="s">
        <v>5</v>
      </c>
      <c r="O25" s="14">
        <f t="shared" si="0"/>
        <v>700000</v>
      </c>
      <c r="P25" s="49" t="s">
        <v>52</v>
      </c>
      <c r="Q25" s="38" t="s">
        <v>193</v>
      </c>
      <c r="R25" s="35">
        <v>50000</v>
      </c>
      <c r="S25" s="42" t="s">
        <v>5</v>
      </c>
      <c r="T25" s="11">
        <f t="shared" si="6"/>
        <v>50000</v>
      </c>
    </row>
    <row r="26" spans="1:20" ht="63.75" x14ac:dyDescent="0.25">
      <c r="A26" s="64"/>
      <c r="B26" s="64"/>
      <c r="C26" s="64"/>
      <c r="D26" s="64"/>
      <c r="E26" s="66"/>
      <c r="F26" s="23" t="s">
        <v>44</v>
      </c>
      <c r="G26" s="23" t="s">
        <v>113</v>
      </c>
      <c r="H26" s="33">
        <v>40000</v>
      </c>
      <c r="I26" s="25" t="s">
        <v>114</v>
      </c>
      <c r="J26" s="5">
        <f t="shared" si="4"/>
        <v>40000</v>
      </c>
      <c r="K26" s="57" t="s">
        <v>52</v>
      </c>
      <c r="L26" s="27" t="s">
        <v>151</v>
      </c>
      <c r="M26" s="36">
        <v>50000</v>
      </c>
      <c r="N26" s="17" t="s">
        <v>5</v>
      </c>
      <c r="O26" s="14">
        <f t="shared" si="0"/>
        <v>50000</v>
      </c>
      <c r="P26" s="49" t="s">
        <v>12</v>
      </c>
      <c r="Q26" s="38" t="s">
        <v>195</v>
      </c>
      <c r="R26" s="35">
        <v>100000</v>
      </c>
      <c r="S26" s="38" t="s">
        <v>106</v>
      </c>
      <c r="T26" s="11">
        <f t="shared" si="6"/>
        <v>100000</v>
      </c>
    </row>
    <row r="27" spans="1:20" ht="76.5" x14ac:dyDescent="0.2">
      <c r="A27" s="64"/>
      <c r="B27" s="64"/>
      <c r="C27" s="64"/>
      <c r="D27" s="64"/>
      <c r="E27" s="66"/>
      <c r="F27" s="28" t="s">
        <v>47</v>
      </c>
      <c r="G27" s="28" t="s">
        <v>115</v>
      </c>
      <c r="H27" s="33">
        <v>220500</v>
      </c>
      <c r="I27" s="1" t="s">
        <v>5</v>
      </c>
      <c r="J27" s="5">
        <f t="shared" si="4"/>
        <v>220500</v>
      </c>
      <c r="K27" s="57" t="s">
        <v>152</v>
      </c>
      <c r="L27" s="27" t="s">
        <v>153</v>
      </c>
      <c r="M27" s="36">
        <v>250000</v>
      </c>
      <c r="N27" s="17" t="s">
        <v>5</v>
      </c>
      <c r="O27" s="14">
        <f t="shared" si="0"/>
        <v>250000</v>
      </c>
      <c r="P27" s="46" t="s">
        <v>71</v>
      </c>
      <c r="Q27" s="26" t="s">
        <v>196</v>
      </c>
      <c r="R27" s="35">
        <v>150000</v>
      </c>
      <c r="S27" s="26" t="s">
        <v>197</v>
      </c>
      <c r="T27" s="11">
        <f t="shared" si="6"/>
        <v>150000</v>
      </c>
    </row>
    <row r="28" spans="1:20" ht="78.75" x14ac:dyDescent="0.2">
      <c r="A28" s="64"/>
      <c r="B28" s="64"/>
      <c r="C28" s="64"/>
      <c r="D28" s="64"/>
      <c r="E28" s="66"/>
      <c r="F28" s="27" t="s">
        <v>116</v>
      </c>
      <c r="G28" s="27" t="s">
        <v>117</v>
      </c>
      <c r="H28" s="33">
        <v>400000</v>
      </c>
      <c r="I28" s="27" t="s">
        <v>18</v>
      </c>
      <c r="J28" s="5">
        <f t="shared" si="4"/>
        <v>400000</v>
      </c>
      <c r="K28" s="57" t="s">
        <v>60</v>
      </c>
      <c r="L28" s="27" t="s">
        <v>154</v>
      </c>
      <c r="M28" s="36">
        <v>100000</v>
      </c>
      <c r="N28" s="17" t="s">
        <v>5</v>
      </c>
      <c r="O28" s="14">
        <f t="shared" si="0"/>
        <v>100000</v>
      </c>
      <c r="P28" s="50" t="s">
        <v>198</v>
      </c>
      <c r="Q28" s="39" t="s">
        <v>199</v>
      </c>
      <c r="R28" s="35">
        <v>190000</v>
      </c>
      <c r="S28" s="42" t="s">
        <v>5</v>
      </c>
      <c r="T28" s="11">
        <f t="shared" si="6"/>
        <v>190000</v>
      </c>
    </row>
    <row r="29" spans="1:20" ht="63" x14ac:dyDescent="0.2">
      <c r="A29" s="64"/>
      <c r="B29" s="64"/>
      <c r="C29" s="64"/>
      <c r="D29" s="64"/>
      <c r="E29" s="66"/>
      <c r="F29" s="23" t="s">
        <v>41</v>
      </c>
      <c r="G29" s="23" t="s">
        <v>118</v>
      </c>
      <c r="H29" s="33">
        <v>80000</v>
      </c>
      <c r="I29" s="23" t="s">
        <v>42</v>
      </c>
      <c r="J29" s="5">
        <f t="shared" si="4"/>
        <v>80000</v>
      </c>
      <c r="K29" s="57" t="s">
        <v>66</v>
      </c>
      <c r="L29" s="27" t="s">
        <v>155</v>
      </c>
      <c r="M29" s="36">
        <v>300000</v>
      </c>
      <c r="N29" s="17" t="s">
        <v>5</v>
      </c>
      <c r="O29" s="14">
        <f t="shared" si="0"/>
        <v>300000</v>
      </c>
      <c r="P29" s="50" t="s">
        <v>200</v>
      </c>
      <c r="Q29" s="39" t="s">
        <v>201</v>
      </c>
      <c r="R29" s="35">
        <v>200000</v>
      </c>
      <c r="S29" s="42" t="s">
        <v>5</v>
      </c>
      <c r="T29" s="11">
        <f t="shared" si="6"/>
        <v>200000</v>
      </c>
    </row>
    <row r="30" spans="1:20" ht="89.25" x14ac:dyDescent="0.2">
      <c r="A30" s="64"/>
      <c r="B30" s="64"/>
      <c r="C30" s="64"/>
      <c r="D30" s="64"/>
      <c r="E30" s="66"/>
      <c r="F30" s="27" t="s">
        <v>25</v>
      </c>
      <c r="G30" s="27" t="s">
        <v>119</v>
      </c>
      <c r="H30" s="33">
        <v>100000</v>
      </c>
      <c r="I30" s="27" t="s">
        <v>95</v>
      </c>
      <c r="J30" s="5">
        <f t="shared" si="4"/>
        <v>100000</v>
      </c>
      <c r="K30" s="57" t="s">
        <v>22</v>
      </c>
      <c r="L30" s="27" t="s">
        <v>156</v>
      </c>
      <c r="M30" s="36">
        <v>100000</v>
      </c>
      <c r="N30" s="17" t="s">
        <v>5</v>
      </c>
      <c r="O30" s="14">
        <f t="shared" si="0"/>
        <v>100000</v>
      </c>
      <c r="P30" s="49" t="s">
        <v>12</v>
      </c>
      <c r="Q30" s="38" t="s">
        <v>194</v>
      </c>
      <c r="R30" s="35">
        <v>50000</v>
      </c>
      <c r="S30" s="38" t="s">
        <v>101</v>
      </c>
      <c r="T30" s="11">
        <f t="shared" si="6"/>
        <v>50000</v>
      </c>
    </row>
    <row r="31" spans="1:20" ht="63.75" x14ac:dyDescent="0.25">
      <c r="A31" s="64"/>
      <c r="B31" s="64"/>
      <c r="C31" s="64"/>
      <c r="D31" s="64"/>
      <c r="E31" s="66"/>
      <c r="F31" s="27" t="s">
        <v>33</v>
      </c>
      <c r="G31" s="27" t="s">
        <v>34</v>
      </c>
      <c r="H31" s="33">
        <v>80000</v>
      </c>
      <c r="I31" s="27" t="s">
        <v>35</v>
      </c>
      <c r="J31" s="5">
        <f t="shared" si="4"/>
        <v>80000</v>
      </c>
      <c r="K31" s="58" t="s">
        <v>157</v>
      </c>
      <c r="L31" s="25" t="s">
        <v>158</v>
      </c>
      <c r="M31" s="36">
        <v>1000000</v>
      </c>
      <c r="N31" s="17" t="s">
        <v>5</v>
      </c>
      <c r="O31" s="14">
        <f t="shared" si="0"/>
        <v>1000000</v>
      </c>
      <c r="P31" s="49" t="s">
        <v>52</v>
      </c>
      <c r="Q31" s="38" t="s">
        <v>202</v>
      </c>
      <c r="R31" s="35">
        <v>50000</v>
      </c>
      <c r="S31" s="38" t="s">
        <v>203</v>
      </c>
      <c r="T31" s="11">
        <f t="shared" si="6"/>
        <v>50000</v>
      </c>
    </row>
    <row r="32" spans="1:20" ht="51" x14ac:dyDescent="0.25">
      <c r="A32" s="64"/>
      <c r="B32" s="64"/>
      <c r="C32" s="64"/>
      <c r="D32" s="64"/>
      <c r="E32" s="66"/>
      <c r="F32" s="15" t="s">
        <v>73</v>
      </c>
      <c r="G32" s="17" t="s">
        <v>72</v>
      </c>
      <c r="H32" s="34">
        <v>10000000</v>
      </c>
      <c r="I32" s="17" t="s">
        <v>5</v>
      </c>
      <c r="J32" s="14">
        <f t="shared" si="4"/>
        <v>10000000</v>
      </c>
      <c r="K32" s="57" t="s">
        <v>159</v>
      </c>
      <c r="L32" s="27" t="s">
        <v>72</v>
      </c>
      <c r="M32" s="36">
        <v>2625000</v>
      </c>
      <c r="N32" s="17" t="s">
        <v>5</v>
      </c>
      <c r="O32" s="14">
        <f t="shared" si="0"/>
        <v>2625000</v>
      </c>
      <c r="P32" s="49" t="s">
        <v>59</v>
      </c>
      <c r="Q32" s="38" t="s">
        <v>204</v>
      </c>
      <c r="R32" s="35">
        <v>150000</v>
      </c>
      <c r="S32" s="38" t="s">
        <v>205</v>
      </c>
      <c r="T32" s="11">
        <f t="shared" si="6"/>
        <v>150000</v>
      </c>
    </row>
    <row r="33" spans="1:20" ht="51" x14ac:dyDescent="0.25">
      <c r="A33" s="64"/>
      <c r="B33" s="64"/>
      <c r="C33" s="65"/>
      <c r="D33" s="64"/>
      <c r="E33" s="66"/>
      <c r="F33" s="25" t="s">
        <v>7</v>
      </c>
      <c r="G33" s="25" t="s">
        <v>39</v>
      </c>
      <c r="H33" s="34">
        <v>300000</v>
      </c>
      <c r="I33" s="25" t="s">
        <v>30</v>
      </c>
      <c r="J33" s="14">
        <f t="shared" si="4"/>
        <v>300000</v>
      </c>
      <c r="K33" s="57" t="s">
        <v>160</v>
      </c>
      <c r="L33" s="27" t="s">
        <v>161</v>
      </c>
      <c r="M33" s="36">
        <v>100000</v>
      </c>
      <c r="N33" s="17" t="s">
        <v>5</v>
      </c>
      <c r="O33" s="14">
        <f t="shared" si="0"/>
        <v>100000</v>
      </c>
      <c r="P33" s="48" t="s">
        <v>206</v>
      </c>
      <c r="Q33" s="40" t="s">
        <v>207</v>
      </c>
      <c r="R33" s="35">
        <v>100000</v>
      </c>
      <c r="S33" s="43" t="s">
        <v>208</v>
      </c>
      <c r="T33" s="11">
        <f t="shared" si="6"/>
        <v>100000</v>
      </c>
    </row>
    <row r="34" spans="1:20" ht="90" x14ac:dyDescent="0.25">
      <c r="A34" s="64"/>
      <c r="B34" s="64"/>
      <c r="C34" s="64"/>
      <c r="D34" s="64"/>
      <c r="E34" s="66"/>
      <c r="F34" s="19" t="s">
        <v>75</v>
      </c>
      <c r="G34" s="19" t="s">
        <v>72</v>
      </c>
      <c r="H34" s="35">
        <v>500000</v>
      </c>
      <c r="I34" s="6" t="s">
        <v>5</v>
      </c>
      <c r="J34" s="5">
        <f t="shared" si="4"/>
        <v>500000</v>
      </c>
      <c r="K34" s="57" t="s">
        <v>12</v>
      </c>
      <c r="L34" s="27" t="s">
        <v>162</v>
      </c>
      <c r="M34" s="36">
        <v>100000</v>
      </c>
      <c r="N34" s="27" t="s">
        <v>95</v>
      </c>
      <c r="O34" s="14">
        <f t="shared" si="0"/>
        <v>100000</v>
      </c>
      <c r="P34" s="67" t="s">
        <v>216</v>
      </c>
      <c r="Q34" s="67" t="s">
        <v>218</v>
      </c>
      <c r="R34" s="35">
        <v>200000</v>
      </c>
      <c r="S34" s="43" t="s">
        <v>208</v>
      </c>
      <c r="T34" s="11">
        <f t="shared" si="6"/>
        <v>200000</v>
      </c>
    </row>
    <row r="35" spans="1:20" ht="90" x14ac:dyDescent="0.25">
      <c r="A35" s="64"/>
      <c r="B35" s="64"/>
      <c r="C35" s="64"/>
      <c r="D35" s="64"/>
      <c r="E35" s="66"/>
      <c r="F35" s="17" t="s">
        <v>69</v>
      </c>
      <c r="G35" s="18" t="s">
        <v>79</v>
      </c>
      <c r="H35" s="36">
        <v>200000</v>
      </c>
      <c r="I35" s="10" t="s">
        <v>5</v>
      </c>
      <c r="J35" s="14">
        <f t="shared" si="4"/>
        <v>200000</v>
      </c>
      <c r="K35" s="57" t="s">
        <v>60</v>
      </c>
      <c r="L35" s="27" t="s">
        <v>163</v>
      </c>
      <c r="M35" s="36">
        <v>60000</v>
      </c>
      <c r="N35" s="27" t="s">
        <v>56</v>
      </c>
      <c r="O35" s="14">
        <f t="shared" si="0"/>
        <v>60000</v>
      </c>
      <c r="P35" s="67" t="s">
        <v>217</v>
      </c>
      <c r="Q35" s="67" t="s">
        <v>219</v>
      </c>
      <c r="R35" s="35">
        <v>600000</v>
      </c>
      <c r="S35" s="43" t="s">
        <v>208</v>
      </c>
      <c r="T35" s="11">
        <f t="shared" si="6"/>
        <v>600000</v>
      </c>
    </row>
    <row r="36" spans="1:20" ht="105" x14ac:dyDescent="0.25">
      <c r="A36" s="64"/>
      <c r="B36" s="64"/>
      <c r="C36" s="64"/>
      <c r="D36" s="64"/>
      <c r="E36" s="66"/>
      <c r="F36" s="17" t="s">
        <v>50</v>
      </c>
      <c r="G36" s="18" t="s">
        <v>72</v>
      </c>
      <c r="H36" s="36">
        <v>250000</v>
      </c>
      <c r="I36" s="10" t="s">
        <v>5</v>
      </c>
      <c r="J36" s="14">
        <f>H36</f>
        <v>250000</v>
      </c>
      <c r="K36" s="59" t="s">
        <v>164</v>
      </c>
      <c r="L36" s="30" t="s">
        <v>165</v>
      </c>
      <c r="M36" s="36">
        <v>75000</v>
      </c>
      <c r="N36" s="27" t="s">
        <v>5</v>
      </c>
      <c r="O36" s="14">
        <f t="shared" si="0"/>
        <v>75000</v>
      </c>
      <c r="P36" s="67" t="s">
        <v>220</v>
      </c>
      <c r="Q36" s="67" t="s">
        <v>221</v>
      </c>
      <c r="R36" s="35">
        <v>4965000</v>
      </c>
      <c r="S36" s="43" t="s">
        <v>208</v>
      </c>
      <c r="T36" s="11">
        <f t="shared" si="6"/>
        <v>4965000</v>
      </c>
    </row>
    <row r="37" spans="1:20" ht="105" x14ac:dyDescent="0.25">
      <c r="A37" s="64"/>
      <c r="B37" s="64"/>
      <c r="C37" s="64"/>
      <c r="D37" s="64"/>
      <c r="E37" s="66"/>
      <c r="F37" s="15" t="s">
        <v>61</v>
      </c>
      <c r="G37" s="18" t="s">
        <v>72</v>
      </c>
      <c r="H37" s="34">
        <v>150000</v>
      </c>
      <c r="I37" s="17" t="s">
        <v>5</v>
      </c>
      <c r="J37" s="14">
        <f t="shared" ref="J37" si="7">H37</f>
        <v>150000</v>
      </c>
      <c r="K37" s="60" t="s">
        <v>166</v>
      </c>
      <c r="L37" s="23" t="s">
        <v>167</v>
      </c>
      <c r="M37" s="36">
        <v>50000</v>
      </c>
      <c r="N37" s="23" t="s">
        <v>168</v>
      </c>
      <c r="O37" s="14">
        <f t="shared" si="0"/>
        <v>50000</v>
      </c>
      <c r="P37" s="48" t="s">
        <v>209</v>
      </c>
      <c r="Q37" s="40" t="s">
        <v>210</v>
      </c>
      <c r="R37" s="35">
        <v>624859</v>
      </c>
      <c r="S37" s="43" t="s">
        <v>208</v>
      </c>
      <c r="T37" s="11">
        <f t="shared" si="6"/>
        <v>624859</v>
      </c>
    </row>
    <row r="38" spans="1:20" ht="63.75" x14ac:dyDescent="0.25">
      <c r="A38" s="64"/>
      <c r="B38" s="64"/>
      <c r="C38" s="64"/>
      <c r="D38" s="64"/>
      <c r="E38" s="66"/>
      <c r="F38" s="27" t="s">
        <v>22</v>
      </c>
      <c r="G38" s="27" t="s">
        <v>23</v>
      </c>
      <c r="H38" s="34">
        <v>150000</v>
      </c>
      <c r="I38" s="27" t="s">
        <v>24</v>
      </c>
      <c r="J38" s="14">
        <f t="shared" ref="J38:J48" si="8">H38</f>
        <v>150000</v>
      </c>
      <c r="K38" s="60" t="s">
        <v>169</v>
      </c>
      <c r="L38" s="23" t="s">
        <v>79</v>
      </c>
      <c r="M38" s="36">
        <v>290000</v>
      </c>
      <c r="N38" s="23" t="s">
        <v>5</v>
      </c>
      <c r="O38" s="14">
        <f t="shared" si="0"/>
        <v>290000</v>
      </c>
      <c r="P38" s="48" t="s">
        <v>40</v>
      </c>
      <c r="Q38" s="26" t="s">
        <v>39</v>
      </c>
      <c r="R38" s="11">
        <v>10000000</v>
      </c>
      <c r="S38" s="44" t="s">
        <v>5</v>
      </c>
      <c r="T38" s="36">
        <f t="shared" si="6"/>
        <v>10000000</v>
      </c>
    </row>
    <row r="39" spans="1:20" ht="45" x14ac:dyDescent="0.25">
      <c r="A39" s="64"/>
      <c r="B39" s="64"/>
      <c r="C39" s="64"/>
      <c r="D39" s="64"/>
      <c r="E39" s="66"/>
      <c r="F39" s="27" t="s">
        <v>52</v>
      </c>
      <c r="G39" s="27" t="s">
        <v>120</v>
      </c>
      <c r="H39" s="34">
        <v>100000</v>
      </c>
      <c r="I39" s="27" t="s">
        <v>121</v>
      </c>
      <c r="J39" s="14">
        <f t="shared" si="8"/>
        <v>100000</v>
      </c>
      <c r="K39" s="58" t="s">
        <v>157</v>
      </c>
      <c r="L39" s="25" t="s">
        <v>170</v>
      </c>
      <c r="M39" s="36">
        <f>2262879</f>
        <v>2262879</v>
      </c>
      <c r="N39" s="23" t="s">
        <v>5</v>
      </c>
      <c r="O39" s="14">
        <f t="shared" si="0"/>
        <v>2262879</v>
      </c>
      <c r="P39" s="48" t="s">
        <v>71</v>
      </c>
      <c r="Q39" s="40" t="s">
        <v>211</v>
      </c>
      <c r="R39" s="35">
        <v>200000</v>
      </c>
      <c r="S39" s="44" t="s">
        <v>5</v>
      </c>
      <c r="T39" s="11">
        <f t="shared" si="6"/>
        <v>200000</v>
      </c>
    </row>
    <row r="40" spans="1:20" ht="51" x14ac:dyDescent="0.25">
      <c r="A40" s="64"/>
      <c r="B40" s="64"/>
      <c r="C40" s="64"/>
      <c r="D40" s="64"/>
      <c r="E40" s="66"/>
      <c r="F40" s="28" t="s">
        <v>122</v>
      </c>
      <c r="G40" s="28" t="s">
        <v>123</v>
      </c>
      <c r="H40" s="34">
        <v>190000</v>
      </c>
      <c r="I40" s="27" t="s">
        <v>5</v>
      </c>
      <c r="J40" s="14">
        <f t="shared" si="8"/>
        <v>190000</v>
      </c>
      <c r="K40" s="57" t="s">
        <v>58</v>
      </c>
      <c r="L40" s="27" t="s">
        <v>171</v>
      </c>
      <c r="M40" s="36">
        <v>300000</v>
      </c>
      <c r="N40" s="27" t="s">
        <v>172</v>
      </c>
      <c r="O40" s="14">
        <f t="shared" si="0"/>
        <v>300000</v>
      </c>
      <c r="P40" s="50" t="s">
        <v>200</v>
      </c>
      <c r="Q40" s="43" t="s">
        <v>212</v>
      </c>
      <c r="R40" s="35">
        <v>500000</v>
      </c>
      <c r="S40" s="44" t="s">
        <v>5</v>
      </c>
      <c r="T40" s="11">
        <f t="shared" si="6"/>
        <v>500000</v>
      </c>
    </row>
    <row r="41" spans="1:20" ht="94.5" x14ac:dyDescent="0.25">
      <c r="A41" s="64"/>
      <c r="B41" s="64"/>
      <c r="C41" s="64"/>
      <c r="D41" s="64"/>
      <c r="E41" s="66"/>
      <c r="F41" s="28" t="s">
        <v>51</v>
      </c>
      <c r="G41" s="28" t="s">
        <v>124</v>
      </c>
      <c r="H41" s="34">
        <v>700000</v>
      </c>
      <c r="I41" s="27" t="s">
        <v>5</v>
      </c>
      <c r="J41" s="14">
        <f t="shared" si="8"/>
        <v>700000</v>
      </c>
      <c r="K41" s="61" t="s">
        <v>26</v>
      </c>
      <c r="L41" s="1" t="s">
        <v>27</v>
      </c>
      <c r="M41" s="11">
        <v>1500000</v>
      </c>
      <c r="N41" s="1" t="s">
        <v>28</v>
      </c>
      <c r="O41" s="14">
        <f t="shared" ref="O41:O46" si="9">M41</f>
        <v>1500000</v>
      </c>
      <c r="P41" s="51" t="s">
        <v>177</v>
      </c>
      <c r="Q41" s="42"/>
      <c r="R41" s="35">
        <f>SUM(R11:R40)</f>
        <v>50465959</v>
      </c>
      <c r="S41" s="42"/>
      <c r="T41" s="11">
        <f>SUM(T11:T40)</f>
        <v>50465959</v>
      </c>
    </row>
    <row r="42" spans="1:20" ht="47.25" x14ac:dyDescent="0.25">
      <c r="A42" s="64"/>
      <c r="B42" s="64"/>
      <c r="C42" s="64"/>
      <c r="D42" s="64"/>
      <c r="E42" s="66"/>
      <c r="F42" s="28" t="s">
        <v>62</v>
      </c>
      <c r="G42" s="28" t="s">
        <v>72</v>
      </c>
      <c r="H42" s="34">
        <v>350000</v>
      </c>
      <c r="I42" s="27" t="s">
        <v>5</v>
      </c>
      <c r="J42" s="14">
        <f t="shared" si="8"/>
        <v>350000</v>
      </c>
      <c r="K42" s="61" t="s">
        <v>29</v>
      </c>
      <c r="L42" s="1" t="s">
        <v>27</v>
      </c>
      <c r="M42" s="11">
        <v>1300000</v>
      </c>
      <c r="N42" s="1" t="s">
        <v>30</v>
      </c>
      <c r="O42" s="14">
        <f t="shared" si="9"/>
        <v>1300000</v>
      </c>
      <c r="R42" s="20"/>
      <c r="T42" s="7"/>
    </row>
    <row r="43" spans="1:20" ht="78.75" x14ac:dyDescent="0.25">
      <c r="A43" s="64"/>
      <c r="B43" s="64"/>
      <c r="C43" s="64"/>
      <c r="D43" s="64"/>
      <c r="E43" s="66"/>
      <c r="F43" s="28" t="s">
        <v>125</v>
      </c>
      <c r="G43" s="28" t="s">
        <v>126</v>
      </c>
      <c r="H43" s="34">
        <v>370000</v>
      </c>
      <c r="I43" s="27" t="s">
        <v>5</v>
      </c>
      <c r="J43" s="14">
        <f t="shared" si="8"/>
        <v>370000</v>
      </c>
      <c r="K43" s="61" t="s">
        <v>31</v>
      </c>
      <c r="L43" s="1" t="s">
        <v>27</v>
      </c>
      <c r="M43" s="11">
        <v>1050000</v>
      </c>
      <c r="N43" s="1" t="s">
        <v>32</v>
      </c>
      <c r="O43" s="14">
        <f t="shared" si="9"/>
        <v>1050000</v>
      </c>
      <c r="R43" s="20"/>
      <c r="T43" s="7"/>
    </row>
    <row r="44" spans="1:20" ht="94.5" customHeight="1" x14ac:dyDescent="0.25">
      <c r="A44" s="64"/>
      <c r="B44" s="64"/>
      <c r="C44" s="64"/>
      <c r="D44" s="64"/>
      <c r="E44" s="66"/>
      <c r="F44" s="25" t="s">
        <v>40</v>
      </c>
      <c r="G44" s="23" t="s">
        <v>39</v>
      </c>
      <c r="H44" s="11">
        <v>20000000</v>
      </c>
      <c r="I44" s="9" t="s">
        <v>5</v>
      </c>
      <c r="J44" s="5">
        <f t="shared" si="8"/>
        <v>20000000</v>
      </c>
      <c r="K44" s="58" t="s">
        <v>157</v>
      </c>
      <c r="L44" s="25" t="s">
        <v>170</v>
      </c>
      <c r="M44" s="36">
        <v>2177121</v>
      </c>
      <c r="N44" s="23" t="s">
        <v>5</v>
      </c>
      <c r="O44" s="14">
        <f t="shared" si="9"/>
        <v>2177121</v>
      </c>
      <c r="R44" s="12"/>
      <c r="T44" s="7"/>
    </row>
    <row r="45" spans="1:20" ht="110.25" x14ac:dyDescent="0.25">
      <c r="A45" s="64"/>
      <c r="B45" s="64"/>
      <c r="C45" s="64"/>
      <c r="D45" s="64"/>
      <c r="E45" s="66"/>
      <c r="F45" s="28" t="s">
        <v>127</v>
      </c>
      <c r="G45" s="28" t="s">
        <v>128</v>
      </c>
      <c r="H45" s="11">
        <v>333200</v>
      </c>
      <c r="I45" s="9" t="s">
        <v>5</v>
      </c>
      <c r="J45" s="5">
        <f t="shared" si="8"/>
        <v>333200</v>
      </c>
      <c r="K45" s="58" t="s">
        <v>40</v>
      </c>
      <c r="L45" s="23" t="s">
        <v>39</v>
      </c>
      <c r="M45" s="11">
        <v>10500000</v>
      </c>
      <c r="N45" s="9" t="s">
        <v>5</v>
      </c>
      <c r="O45" s="14">
        <f t="shared" si="9"/>
        <v>10500000</v>
      </c>
      <c r="T45" s="7"/>
    </row>
    <row r="46" spans="1:20" ht="63.75" x14ac:dyDescent="0.2">
      <c r="A46" s="64"/>
      <c r="B46" s="64"/>
      <c r="C46" s="64"/>
      <c r="D46" s="64"/>
      <c r="E46" s="66"/>
      <c r="F46" s="27" t="s">
        <v>12</v>
      </c>
      <c r="G46" s="27" t="s">
        <v>129</v>
      </c>
      <c r="H46" s="11">
        <v>200000</v>
      </c>
      <c r="I46" s="27" t="s">
        <v>9</v>
      </c>
      <c r="J46" s="5">
        <f t="shared" si="8"/>
        <v>200000</v>
      </c>
      <c r="K46" s="57" t="s">
        <v>54</v>
      </c>
      <c r="L46" s="27" t="s">
        <v>173</v>
      </c>
      <c r="M46" s="11">
        <v>100000</v>
      </c>
      <c r="N46" s="9" t="s">
        <v>5</v>
      </c>
      <c r="O46" s="14">
        <f t="shared" si="9"/>
        <v>100000</v>
      </c>
      <c r="T46" s="7"/>
    </row>
    <row r="47" spans="1:20" ht="99.95" customHeight="1" x14ac:dyDescent="0.25">
      <c r="A47" s="64"/>
      <c r="B47" s="64"/>
      <c r="C47" s="64"/>
      <c r="D47" s="64"/>
      <c r="E47" s="66"/>
      <c r="F47" s="27" t="s">
        <v>12</v>
      </c>
      <c r="G47" s="27" t="s">
        <v>130</v>
      </c>
      <c r="H47" s="11">
        <v>300000</v>
      </c>
      <c r="I47" s="27" t="s">
        <v>9</v>
      </c>
      <c r="J47" s="5">
        <f t="shared" si="8"/>
        <v>300000</v>
      </c>
      <c r="K47" s="62" t="s">
        <v>65</v>
      </c>
      <c r="L47" s="16" t="s">
        <v>132</v>
      </c>
      <c r="M47" s="34">
        <v>250000</v>
      </c>
      <c r="N47" s="17"/>
      <c r="O47" s="14">
        <f t="shared" ref="O47" si="10">M47</f>
        <v>250000</v>
      </c>
    </row>
    <row r="48" spans="1:20" ht="121.5" customHeight="1" x14ac:dyDescent="0.25">
      <c r="A48" s="64"/>
      <c r="B48" s="64"/>
      <c r="C48" s="64"/>
      <c r="D48" s="64"/>
      <c r="E48" s="66"/>
      <c r="F48" s="25" t="s">
        <v>36</v>
      </c>
      <c r="G48" s="25" t="s">
        <v>131</v>
      </c>
      <c r="H48" s="11">
        <v>3000000</v>
      </c>
      <c r="I48" s="1" t="s">
        <v>5</v>
      </c>
      <c r="J48" s="5">
        <f t="shared" si="8"/>
        <v>3000000</v>
      </c>
      <c r="K48" s="63" t="s">
        <v>175</v>
      </c>
      <c r="L48" s="13"/>
      <c r="M48" s="36">
        <f>SUM(M11:M47)</f>
        <v>38928000</v>
      </c>
      <c r="N48" s="13"/>
      <c r="O48" s="14">
        <f>SUM(O11:O47)</f>
        <v>38928000</v>
      </c>
    </row>
    <row r="49" spans="1:15" ht="50.1" customHeight="1" x14ac:dyDescent="0.2">
      <c r="A49" s="64"/>
      <c r="B49" s="64"/>
      <c r="C49" s="64"/>
      <c r="D49" s="64"/>
      <c r="E49" s="66"/>
      <c r="F49" s="1" t="s">
        <v>26</v>
      </c>
      <c r="G49" s="1" t="s">
        <v>27</v>
      </c>
      <c r="H49" s="11">
        <v>1500000</v>
      </c>
      <c r="I49" s="1" t="s">
        <v>28</v>
      </c>
      <c r="J49" s="5">
        <f t="shared" si="4"/>
        <v>1500000</v>
      </c>
    </row>
    <row r="50" spans="1:15" ht="25.5" x14ac:dyDescent="0.2">
      <c r="A50" s="64"/>
      <c r="B50" s="64"/>
      <c r="C50" s="64"/>
      <c r="D50" s="64"/>
      <c r="E50" s="66"/>
      <c r="F50" s="1" t="s">
        <v>29</v>
      </c>
      <c r="G50" s="1" t="s">
        <v>27</v>
      </c>
      <c r="H50" s="11">
        <v>1300000</v>
      </c>
      <c r="I50" s="1" t="s">
        <v>30</v>
      </c>
      <c r="J50" s="5">
        <f t="shared" si="4"/>
        <v>1300000</v>
      </c>
      <c r="M50" s="37"/>
    </row>
    <row r="51" spans="1:15" ht="25.5" x14ac:dyDescent="0.2">
      <c r="A51" s="64"/>
      <c r="B51" s="64"/>
      <c r="C51" s="64"/>
      <c r="D51" s="64"/>
      <c r="E51" s="66"/>
      <c r="F51" s="1" t="s">
        <v>31</v>
      </c>
      <c r="G51" s="1" t="s">
        <v>27</v>
      </c>
      <c r="H51" s="11">
        <v>1050000</v>
      </c>
      <c r="I51" s="1" t="s">
        <v>32</v>
      </c>
      <c r="J51" s="5">
        <f t="shared" si="4"/>
        <v>1050000</v>
      </c>
      <c r="O51" s="7"/>
    </row>
    <row r="52" spans="1:15" ht="25.5" x14ac:dyDescent="0.2">
      <c r="A52" s="64"/>
      <c r="B52" s="64"/>
      <c r="C52" s="64"/>
      <c r="D52" s="64"/>
      <c r="F52" s="22" t="s">
        <v>174</v>
      </c>
      <c r="G52" s="6"/>
      <c r="H52" s="11">
        <f>SUM(H11:H51)</f>
        <v>105049049</v>
      </c>
      <c r="I52" s="6"/>
      <c r="J52" s="5">
        <f>SUM(J11:J51)</f>
        <v>105049049</v>
      </c>
    </row>
    <row r="53" spans="1:15" ht="232.5" customHeight="1" x14ac:dyDescent="0.2">
      <c r="A53" s="64"/>
      <c r="B53" s="64"/>
      <c r="C53" s="64"/>
      <c r="D53" s="64"/>
      <c r="H53" s="37"/>
      <c r="J53" s="7"/>
    </row>
    <row r="54" spans="1:15" x14ac:dyDescent="0.2">
      <c r="A54" s="64"/>
      <c r="B54" s="64"/>
      <c r="C54" s="64"/>
      <c r="D54" s="64"/>
      <c r="H54" s="37"/>
      <c r="J54" s="7"/>
    </row>
    <row r="55" spans="1:15" x14ac:dyDescent="0.2">
      <c r="H55" s="37"/>
      <c r="I55" s="7"/>
    </row>
    <row r="57" spans="1:15" x14ac:dyDescent="0.2">
      <c r="H57" s="37"/>
    </row>
    <row r="59" spans="1:15" ht="105" customHeight="1" x14ac:dyDescent="0.2">
      <c r="H59" s="37"/>
    </row>
    <row r="60" spans="1:15" ht="50.25" customHeight="1" x14ac:dyDescent="0.2"/>
  </sheetData>
  <mergeCells count="5">
    <mergeCell ref="A4:S6"/>
    <mergeCell ref="B9:E9"/>
    <mergeCell ref="P9:T9"/>
    <mergeCell ref="K9:O9"/>
    <mergeCell ref="F9:J9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22" sqref="B22:B23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5" sqref="D5:D29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2018_Önkormányzat</vt:lpstr>
      <vt:lpstr>Munka3</vt:lpstr>
      <vt:lpstr>Munka1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kelemenj</dc:creator>
  <cp:lastModifiedBy>Kelemen Judit</cp:lastModifiedBy>
  <cp:lastPrinted>2020-04-08T10:57:05Z</cp:lastPrinted>
  <dcterms:created xsi:type="dcterms:W3CDTF">2018-04-09T08:10:02Z</dcterms:created>
  <dcterms:modified xsi:type="dcterms:W3CDTF">2020-04-21T07:31:21Z</dcterms:modified>
</cp:coreProperties>
</file>