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emenj\Documents\KÖZZÉTÉTEL\2018 ÉV\"/>
    </mc:Choice>
  </mc:AlternateContent>
  <bookViews>
    <workbookView xWindow="480" yWindow="615" windowWidth="14835" windowHeight="7425"/>
  </bookViews>
  <sheets>
    <sheet name="2018_Önkormányzat" sheetId="1" r:id="rId1"/>
    <sheet name="Munka3" sheetId="3" r:id="rId2"/>
    <sheet name="Munka1" sheetId="4" r:id="rId3"/>
  </sheets>
  <calcPr calcId="152511"/>
</workbook>
</file>

<file path=xl/calcChain.xml><?xml version="1.0" encoding="utf-8"?>
<calcChain xmlns="http://schemas.openxmlformats.org/spreadsheetml/2006/main">
  <c r="T39" i="1" l="1"/>
  <c r="R39" i="1"/>
  <c r="H61" i="1"/>
  <c r="J61" i="1"/>
  <c r="J60" i="1"/>
  <c r="J59" i="1"/>
  <c r="T38" i="1"/>
  <c r="T37" i="1"/>
  <c r="T36" i="1"/>
  <c r="T35" i="1"/>
  <c r="T34" i="1"/>
  <c r="T33" i="1"/>
  <c r="T32" i="1"/>
  <c r="T31" i="1" l="1"/>
  <c r="T30" i="1"/>
  <c r="T29" i="1"/>
  <c r="T28" i="1"/>
  <c r="T27" i="1"/>
  <c r="T26" i="1"/>
  <c r="T25" i="1"/>
  <c r="T24" i="1"/>
  <c r="T23" i="1"/>
  <c r="T22" i="1"/>
  <c r="T21" i="1"/>
  <c r="T20" i="1" l="1"/>
  <c r="T19" i="1"/>
  <c r="T18" i="1"/>
  <c r="T17" i="1"/>
  <c r="T16" i="1"/>
  <c r="T15" i="1"/>
  <c r="T14" i="1"/>
  <c r="T13" i="1"/>
  <c r="T12" i="1"/>
  <c r="T11" i="1"/>
  <c r="O59" i="1"/>
  <c r="O25" i="1"/>
  <c r="J39" i="1"/>
  <c r="E14" i="1"/>
  <c r="C11" i="1"/>
  <c r="O14" i="1"/>
  <c r="O15" i="1"/>
  <c r="O13" i="1"/>
  <c r="O61" i="1"/>
  <c r="O46" i="1" l="1"/>
  <c r="O47" i="1"/>
  <c r="O48" i="1"/>
  <c r="O49" i="1"/>
  <c r="O50" i="1"/>
  <c r="O51" i="1"/>
  <c r="O52" i="1"/>
  <c r="O53" i="1"/>
  <c r="O54" i="1"/>
  <c r="O55" i="1"/>
  <c r="O56" i="1"/>
  <c r="O57" i="1"/>
  <c r="O58" i="1"/>
  <c r="O60" i="1"/>
  <c r="O62" i="1"/>
  <c r="O63" i="1"/>
  <c r="O36" i="1"/>
  <c r="O37" i="1"/>
  <c r="O38" i="1"/>
  <c r="O39" i="1"/>
  <c r="O40" i="1"/>
  <c r="O41" i="1"/>
  <c r="O42" i="1"/>
  <c r="O43" i="1"/>
  <c r="O44" i="1"/>
  <c r="O45" i="1"/>
  <c r="M35" i="1"/>
  <c r="M64" i="1" s="1"/>
  <c r="O31" i="1"/>
  <c r="O32" i="1"/>
  <c r="O33" i="1"/>
  <c r="O34" i="1"/>
  <c r="O30" i="1"/>
  <c r="O29" i="1"/>
  <c r="O26" i="1"/>
  <c r="O27" i="1"/>
  <c r="O28" i="1"/>
  <c r="O24" i="1"/>
  <c r="O23" i="1"/>
  <c r="O22" i="1"/>
  <c r="O21" i="1"/>
  <c r="O12" i="1"/>
  <c r="O16" i="1"/>
  <c r="O17" i="1"/>
  <c r="O18" i="1"/>
  <c r="O19" i="1"/>
  <c r="O20" i="1"/>
  <c r="O11" i="1"/>
  <c r="J57" i="1"/>
  <c r="J55" i="1"/>
  <c r="J56" i="1"/>
  <c r="J58" i="1"/>
  <c r="J54" i="1"/>
  <c r="J53" i="1"/>
  <c r="J52" i="1"/>
  <c r="J51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34" i="1"/>
  <c r="J33" i="1"/>
  <c r="J26" i="1"/>
  <c r="J27" i="1"/>
  <c r="J28" i="1"/>
  <c r="J29" i="1"/>
  <c r="J30" i="1"/>
  <c r="J31" i="1"/>
  <c r="J32" i="1"/>
  <c r="J25" i="1"/>
  <c r="J24" i="1"/>
  <c r="J23" i="1"/>
  <c r="J16" i="1"/>
  <c r="J17" i="1"/>
  <c r="J18" i="1"/>
  <c r="J19" i="1"/>
  <c r="J20" i="1"/>
  <c r="J21" i="1"/>
  <c r="J22" i="1"/>
  <c r="J15" i="1"/>
  <c r="J14" i="1"/>
  <c r="J12" i="1"/>
  <c r="J13" i="1"/>
  <c r="J11" i="1"/>
  <c r="C32" i="1"/>
  <c r="E31" i="1"/>
  <c r="E26" i="1"/>
  <c r="E27" i="1"/>
  <c r="E28" i="1"/>
  <c r="E29" i="1"/>
  <c r="E30" i="1"/>
  <c r="E25" i="1"/>
  <c r="E24" i="1"/>
  <c r="E23" i="1"/>
  <c r="E22" i="1"/>
  <c r="E21" i="1"/>
  <c r="E20" i="1"/>
  <c r="E19" i="1"/>
  <c r="E18" i="1"/>
  <c r="E17" i="1"/>
  <c r="E16" i="1"/>
  <c r="E15" i="1"/>
  <c r="O35" i="1" l="1"/>
  <c r="E12" i="1"/>
  <c r="E11" i="1"/>
  <c r="O64" i="1" l="1"/>
  <c r="E32" i="1"/>
</calcChain>
</file>

<file path=xl/comments1.xml><?xml version="1.0" encoding="utf-8"?>
<comments xmlns="http://schemas.openxmlformats.org/spreadsheetml/2006/main">
  <authors>
    <author>Kelemen Judit</author>
  </authors>
  <commentList>
    <comment ref="S36" authorId="0" shapeId="0">
      <text>
        <r>
          <rPr>
            <b/>
            <sz val="9"/>
            <color indexed="81"/>
            <rFont val="Segoe UI"/>
            <family val="2"/>
            <charset val="238"/>
          </rPr>
          <t>Kelemen Judit: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<sst xmlns="http://schemas.openxmlformats.org/spreadsheetml/2006/main" count="456" uniqueCount="274">
  <si>
    <t>2018. I. negyedév</t>
  </si>
  <si>
    <t>Negyedév összesen</t>
  </si>
  <si>
    <t>2018. II. negyedév</t>
  </si>
  <si>
    <t>2018. III. negyedév</t>
  </si>
  <si>
    <t>2018. IV. negyedév</t>
  </si>
  <si>
    <t>Kedvezményezett neve</t>
  </si>
  <si>
    <t>támogatás összege</t>
  </si>
  <si>
    <t>támogatási program megvalósításának helye</t>
  </si>
  <si>
    <t>Szabadhajdú Közművelődési Média és Rendezvényszervező Közhasznú Nonprofit Kft.</t>
  </si>
  <si>
    <t>Hajdúböszörmény</t>
  </si>
  <si>
    <t>éves működés (2018. 01. hó)</t>
  </si>
  <si>
    <t>Utazás 2018. Kiállítás</t>
  </si>
  <si>
    <t>"Hajdúböszörmény ESZ-V" Egészségügyi Szolgáltató és Vagyonkezelő Nonprofit Kft.</t>
  </si>
  <si>
    <t>labor működtetés</t>
  </si>
  <si>
    <t>Hajdúböszörményi Polgárőrség Egyesület</t>
  </si>
  <si>
    <t>éves működés (2018. I. fév)</t>
  </si>
  <si>
    <t>Bodaszőlő Polgárőr Egyesület</t>
  </si>
  <si>
    <t xml:space="preserve">éves működés </t>
  </si>
  <si>
    <t>"Aranykor" Hb Városi Nyugdíjas Egyesület</t>
  </si>
  <si>
    <t>Budapesti Utazás Kiállítás</t>
  </si>
  <si>
    <t>Sillye Gábor Művelődési Központ és Közösségi Ház</t>
  </si>
  <si>
    <t>Hajdúböszörményi Rendelőintézet</t>
  </si>
  <si>
    <t>Hajdúböszörmény - Bodaszőlő</t>
  </si>
  <si>
    <t>Kertész László Hajdúsági Irodalmi Kör</t>
  </si>
  <si>
    <t>Mezsgye - Van-e határ művészet és szórakozás között? 2018 tavaszi évad</t>
  </si>
  <si>
    <t>Maghy Művészház</t>
  </si>
  <si>
    <t>Hajdúböszörmény Kálvin téri Református Egyházközség</t>
  </si>
  <si>
    <t>Házasság hete</t>
  </si>
  <si>
    <t>Hajdúböszörmény Kálvin téri Református Egyházközség Gyülekezeti Háza</t>
  </si>
  <si>
    <t>Hajdúböszörményi Bocskai Néptáncegyüttes Baráti Körének Egyesülete</t>
  </si>
  <si>
    <t>A Bocskai Néptáncegyüttes bemutatja "65 év" című műsorát</t>
  </si>
  <si>
    <t>Hajdúböszörmény, Sillye Gábor Művelődési Központ és Közösségi Ház</t>
  </si>
  <si>
    <t>Tessedik Sámuel Kertbarátkör/"Hajdú 400" Hagyományőrző Kulturális Egyesület</t>
  </si>
  <si>
    <t>Városi bor- és pálinkaverseny</t>
  </si>
  <si>
    <t>"Minden jó könyv egy-egy tanítója a nemzetnek" (Gárdonyi) Alapítvány</t>
  </si>
  <si>
    <t>Csiha László emlékkonferencia</t>
  </si>
  <si>
    <t>Hajdúböszörményi Polgármesteri Hivatal</t>
  </si>
  <si>
    <t>"Szabadhajdú" Közhasznú Nonprofit Kft.</t>
  </si>
  <si>
    <t>Magyar Kultúra Napja (Kiállítás, Emlékkonferencia)</t>
  </si>
  <si>
    <t>Az 1848-49-es forradalom és szabadságharc évfordulója</t>
  </si>
  <si>
    <t>támogatás célja</t>
  </si>
  <si>
    <t>2018. I. negyedév összesen</t>
  </si>
  <si>
    <t>2018. évi működés</t>
  </si>
  <si>
    <t>Dr. Kovács György emlékülés</t>
  </si>
  <si>
    <t>Farsangi futás</t>
  </si>
  <si>
    <t>"A zene öröme" ismeretterjesztő koncertsorozat 4-11 éves gyerekeknek</t>
  </si>
  <si>
    <t>Hangok Forradalma</t>
  </si>
  <si>
    <t>Húsvéti locsolkodás</t>
  </si>
  <si>
    <t>Hajdúböszörmény, Bocskai István tér</t>
  </si>
  <si>
    <t>Hajdúböszörményi Tájházak</t>
  </si>
  <si>
    <t>"Hajdúböszörmény a hajdúk fővárosa" városismertető turisztikai kiadvány</t>
  </si>
  <si>
    <t>Költészet Napja</t>
  </si>
  <si>
    <t>"Bodzavirág" Életmódfesztivál</t>
  </si>
  <si>
    <t>Városi Gyermeknap</t>
  </si>
  <si>
    <t>Hajdúböszörmény, Sillye Gábor Művelődési Központ és Közösségi Ház, Bocskai István tér</t>
  </si>
  <si>
    <t>"Szabadhajdú" Közhasznú Nonprofit Kft./Gencsi Zoltán</t>
  </si>
  <si>
    <t>Hajdúsági Kézműves Vásár és IX. Böszörményi Csergetés</t>
  </si>
  <si>
    <t>Hajdúböszörményi Tanyasi Iskolák Találkozója</t>
  </si>
  <si>
    <t>VI. Eötvös Minősítő Táncverseny</t>
  </si>
  <si>
    <t>Hajdúböszörmény, SGMK</t>
  </si>
  <si>
    <t>Széchenyi István Országos Vers- és Prózamondó Verseny</t>
  </si>
  <si>
    <t>Széchenyi István Mezőgazdasági és Élelmiszeripari Szakgimnázium, Szakközépiskola és Kollégium</t>
  </si>
  <si>
    <t>Díjugratók, Hagyományőrzők és Fogathajtók Közhasznú Sportegyesülete</t>
  </si>
  <si>
    <t>Országos Díjugrató Verseny</t>
  </si>
  <si>
    <t>Hajdúböszörményi Kinizsi téri Lovaspálya</t>
  </si>
  <si>
    <t>Országos Cifraszűrös Találkozó, Hagyományőrző Nap</t>
  </si>
  <si>
    <t>Fogathajtó Verseny</t>
  </si>
  <si>
    <t>Veterán Kulturális Egyesület</t>
  </si>
  <si>
    <t>Hajdúsági Veterán Futam</t>
  </si>
  <si>
    <t>"Hajdú 400" Hagyományőrző, Kertészeti és Kulturális Egyesület</t>
  </si>
  <si>
    <t>"IX. Böszörményi dísznövény és ízek fesztiválja"</t>
  </si>
  <si>
    <t>RobotOlimpia 2018</t>
  </si>
  <si>
    <t>Hajdúböszörmény, Sportcsarnok (Iskola utca)</t>
  </si>
  <si>
    <t>Vidi-Ér Vidért Közhasznú Egyesület</t>
  </si>
  <si>
    <t>éves rendezvények</t>
  </si>
  <si>
    <t>Hajdúböszörmény-Hajdúvid</t>
  </si>
  <si>
    <t>Bodaszőlőért Egyesület</t>
  </si>
  <si>
    <t>Hajdúböszörmény-Bodaszőlő</t>
  </si>
  <si>
    <t>Pródi Halom Egyesület</t>
  </si>
  <si>
    <t>Hajdúböszörmény-Pród</t>
  </si>
  <si>
    <t>Hajdúsági Múzeum Baráti Köre Közhasznú Egyesület és Városi Lőegylet</t>
  </si>
  <si>
    <t>Régészet Napja</t>
  </si>
  <si>
    <t>Hajdúsági Múzeum</t>
  </si>
  <si>
    <t>HAFIM Egyesület</t>
  </si>
  <si>
    <t>18. Jazz-Blues Jamboree</t>
  </si>
  <si>
    <t>Hajdúsági Nemzetközi Művésztelep Alapítvány</t>
  </si>
  <si>
    <t>Hajdúsági Nemzetközi Művésztelep 2018. évi nyári kurzusa</t>
  </si>
  <si>
    <t>Ifjúsági Hét</t>
  </si>
  <si>
    <t>Hajdúböszörményi Vagyonkezelő Zrt.</t>
  </si>
  <si>
    <t>belső ellenőrzési feladatok</t>
  </si>
  <si>
    <t>Hajdúböszörményi Szociális Szövetkezet</t>
  </si>
  <si>
    <t>éves működés</t>
  </si>
  <si>
    <t>éves működés (2018. 02-06 hó)</t>
  </si>
  <si>
    <t>Művelődési Ház működtetése</t>
  </si>
  <si>
    <t>Hajdúböszörményi Torna Egylet</t>
  </si>
  <si>
    <t>éves működés (2018. I. félév)</t>
  </si>
  <si>
    <t>TAO-os működési támogatás</t>
  </si>
  <si>
    <t>TAO-os fejlesztési támogatás</t>
  </si>
  <si>
    <t>Emberi Erőforrás Támogatáskezelő - Bursa Hungarica Felsőoktatási Önkormányzati Ösztöndíj</t>
  </si>
  <si>
    <t>Hajdúböszörményi Kisnyugdíjasok Egyesülete</t>
  </si>
  <si>
    <t>az egyesület 2018. évi programjai, kirándulásai</t>
  </si>
  <si>
    <t>Hajdúböszörmény, kirándulások helyszínei</t>
  </si>
  <si>
    <t>Szabadhajdú/Hb-i Eötvös J. ... Iskola</t>
  </si>
  <si>
    <t>Szabadhajdú/Őszikék Nyugdíjas Klub</t>
  </si>
  <si>
    <t>Őszikék Kisnyugdíjas Klub 2018. évi Tisza tavi kirándulása</t>
  </si>
  <si>
    <t>Tisza-tó</t>
  </si>
  <si>
    <t>Mozgáskorlátozottak HBm-i Egyesülete</t>
  </si>
  <si>
    <t>hajdúböszörményi mozgáskorlátozottak részére 2018. évben szervezendő rendezvények, kirándulások</t>
  </si>
  <si>
    <t>Karácsony Sándor Pedagógiai Egyesület</t>
  </si>
  <si>
    <t>Kertész László Hajdúsági Irodalmi Kör Közhasznú Egyesület</t>
  </si>
  <si>
    <t>Széchenyi István Országos Vers- és Prózamondó Verseny támogatása (Török Péter)</t>
  </si>
  <si>
    <t>Szabadhajdú/Répátzky Imréné</t>
  </si>
  <si>
    <t>Szabadhajdú/Varga Lajos Kultúrkör</t>
  </si>
  <si>
    <t>székesfehérvári partnerklub</t>
  </si>
  <si>
    <t>Tűzoltóparancsnokság/Flórián Technikai Tömegsport Klub</t>
  </si>
  <si>
    <t>edzőterem eszköztárának bővítése</t>
  </si>
  <si>
    <t>Hajdúböszörményi Katasztrófavédelmi Őrs (Kert utca 24.)</t>
  </si>
  <si>
    <t>Zeleméry László Általános Iskola/Bodaszőlőért Egyesület</t>
  </si>
  <si>
    <t>Gyerekek részvétele országos diákolimpián</t>
  </si>
  <si>
    <t>Zalaegerszeg, Nyíregyháza</t>
  </si>
  <si>
    <t>Fábián Nyomdaipari Bt.</t>
  </si>
  <si>
    <t>Varjasi Imre - Közszolgálati füzetek 13. "A reformáció és a Hajdúság"</t>
  </si>
  <si>
    <t>Hajdúböszörményi Városgazdálkodási Nonprofit Kft.</t>
  </si>
  <si>
    <t>uszoda üzemeltetés</t>
  </si>
  <si>
    <t>Hajdúböszörményi Fiatal Művészek Egyesülete</t>
  </si>
  <si>
    <t>Díjugratók, Hagyományőrző és Fogathajtók Sportegyesület</t>
  </si>
  <si>
    <t>2018. évi programok megvalósítása</t>
  </si>
  <si>
    <t>országos és megyei versenyeken való részvétel, versenyek rendezése, hagyományőrzés</t>
  </si>
  <si>
    <t>Hajdúböszörményi Ökölvívók Sportegyesülete</t>
  </si>
  <si>
    <t>Hajdú Kupa korosztályos verseny lebonyolítása, régiós ökölvívó versenyeken való részével, Junior Magyr Bajnokságot nyert Balogh Zsanett versenyezteétse, éves működés</t>
  </si>
  <si>
    <t>Hősök Napja</t>
  </si>
  <si>
    <t>Nemzeti összetartzás napja</t>
  </si>
  <si>
    <t>Pedagógusok arcképcsarnoka XVII. Kötetének kiadása</t>
  </si>
  <si>
    <t>Székesfehérvári partnerklub  székesfehérvári utazási költségéhez</t>
  </si>
  <si>
    <t>Debreceni Egyetem</t>
  </si>
  <si>
    <t>Dr. Kovács György emlékötet megjelentésének támogatása</t>
  </si>
  <si>
    <t>Hajdúböszörményi Görögkatolikus Egyházközség</t>
  </si>
  <si>
    <t>Autista gyermeket nevelő szülők közösségének programjai</t>
  </si>
  <si>
    <t>Hajdúböszörmény, Bocskai István tér, Mamre Szálló</t>
  </si>
  <si>
    <t>2018. II. negyedév összesen</t>
  </si>
  <si>
    <t>2017/2018 félévi tanév támogatása</t>
  </si>
  <si>
    <t>"Hajdúböszörmény ESZ-V" Nonprofit Kft.</t>
  </si>
  <si>
    <t>Semmelweis-Nap</t>
  </si>
  <si>
    <t>Hajdúböszörményi Tájházak, Rendelőintézet</t>
  </si>
  <si>
    <t>"Szabadhajdú" Közhasznú Nonprofit Kft./</t>
  </si>
  <si>
    <t>DESZKA bisztro&amp;bár</t>
  </si>
  <si>
    <t>IV. Zúzós Zúzapörkölt - Zúza Étel és Chili Fesztivál</t>
  </si>
  <si>
    <t>Széchenyi István Mezőgazdasági és Élelmiszeripari Szakgimnázium, Szakközépiskola és Kollégium melletti terület</t>
  </si>
  <si>
    <t>Hajdúböszörmény Rendőrkapitányság</t>
  </si>
  <si>
    <t>Közlekedési Szaktábor</t>
  </si>
  <si>
    <t>Fürdőkerti Ifjúsági Szabadidőközpont</t>
  </si>
  <si>
    <t>Debreceni Egyetem, Hajdúböszörményi kollégium</t>
  </si>
  <si>
    <t>Nyári Szabadegyetem</t>
  </si>
  <si>
    <t>"Őseink útján" - néprajzi tábor</t>
  </si>
  <si>
    <t>Hajdúböszörmény-Hajdúvid Partos csárda</t>
  </si>
  <si>
    <t>Hajdúböszörményi Extrém Sportegyesület</t>
  </si>
  <si>
    <t>VIII. KEXX - Könnyűzenei Extrémsport Fesztivál 2018</t>
  </si>
  <si>
    <t>Hajdúböszörmény, Bocskai Strand- és Gyógyfürdő és a Castrum Termálkemping melletti füves terület</t>
  </si>
  <si>
    <t>Hajdúböszörményi Gasztronómiai Egyesület</t>
  </si>
  <si>
    <t>IX. Bezermeni Vigasságok Gasztronómiai Nap</t>
  </si>
  <si>
    <t>Hajdúböszörmény, Bocskai Strand- és Gyógyfürdő</t>
  </si>
  <si>
    <t>Gajdán Tai Qi SE</t>
  </si>
  <si>
    <t>XIII. Harcművészeti és Életmód Fesztivál</t>
  </si>
  <si>
    <t>VIII. Hajdúböszörményi Gyermek- és Ifjúsági Néptáncfesztivál, Májusfa ledöntése</t>
  </si>
  <si>
    <t>IV. "Táncoló Hajdúk" Néptáncfesztivál</t>
  </si>
  <si>
    <t>Gyerektábor 2018</t>
  </si>
  <si>
    <t>Hajdúböszörmény, Görögkatolikus templom - Mamre Szálló</t>
  </si>
  <si>
    <t>Hajdúböszörmény Bocskai téri Református Egyházközség</t>
  </si>
  <si>
    <t>Nyitott templom a Város Napján</t>
  </si>
  <si>
    <t>Hajdúböszörmény, Bocskai téri Református Templom</t>
  </si>
  <si>
    <t>Teremtés hete</t>
  </si>
  <si>
    <t>Családi Nap 2018</t>
  </si>
  <si>
    <t>HRNO</t>
  </si>
  <si>
    <t>Sportorvosi támogatás</t>
  </si>
  <si>
    <t>MKKSZ</t>
  </si>
  <si>
    <t>Pro Minoritate Alapítvány</t>
  </si>
  <si>
    <t>XXIX. Bálványosi Nyári Szabadegyetem és Diáktábor</t>
  </si>
  <si>
    <t>Tusnádfürdő (Erdély)</t>
  </si>
  <si>
    <t>Kerecsen Íjász és Hagyományőrző Egyesület</t>
  </si>
  <si>
    <t>IV. Hajdúböszörményi történelmi íjász verseny</t>
  </si>
  <si>
    <t xml:space="preserve"> Tegyünk Többet Többen Egyesület</t>
  </si>
  <si>
    <t>közlekedési szaktábor szervezése</t>
  </si>
  <si>
    <t xml:space="preserve">Kerecsen Íjász és Hagyományőrző Egyesület </t>
  </si>
  <si>
    <t xml:space="preserve"> Íjász nyíltnap</t>
  </si>
  <si>
    <t>Tekergők Sport Egyesületete</t>
  </si>
  <si>
    <t>Hendicepes Gyermekeket Segítő Egyesület</t>
  </si>
  <si>
    <t xml:space="preserve"> Hajdúböszörményi Sakkozók Egyesülete</t>
  </si>
  <si>
    <t>Hajdúböszörményi Sakkozók Egyesülete</t>
  </si>
  <si>
    <t>KEXX fesztivál</t>
  </si>
  <si>
    <t>Extrém sportpálya fenntartása, üzemeltetése</t>
  </si>
  <si>
    <t>Családi nap megrendezése</t>
  </si>
  <si>
    <t xml:space="preserve">Hajdúböszörményi Extrém Sportegyesület </t>
  </si>
  <si>
    <t xml:space="preserve">Északi Lucernásért Közhasznú Egyesület </t>
  </si>
  <si>
    <t>Zöld Kör - Föld Barátai Mo. tagja Egyesület</t>
  </si>
  <si>
    <t>Hajdúböszörményi Gyerekek Sportjáért Egyesület</t>
  </si>
  <si>
    <t>Salida Tánc Sport Egyesület</t>
  </si>
  <si>
    <t>Böszörményi Ballon Club Egyesület</t>
  </si>
  <si>
    <t>Böszörményi Körútfutók Egyesülete</t>
  </si>
  <si>
    <t>Gajdán Tai Q Sport Egyesület</t>
  </si>
  <si>
    <t>Hajdóböszörményi Tenisz Klub Egyesület</t>
  </si>
  <si>
    <t>Kincses Sándor Birkózó és Szabadidő Sportegyesület</t>
  </si>
  <si>
    <t>Keleti Főcsatorna Egyesület</t>
  </si>
  <si>
    <t xml:space="preserve"> NB II. Megyei Csapatbajnokságokban való részvétel biztosítása; egyéni versenyeken való szereplések, utánpótlás-nevelés, sakk népsz-nek, oktatásának, rendezvények szervezésének, lebonyolítási költségeinek támogatása</t>
  </si>
  <si>
    <t>„Középkerti nap” elnevezésű rendezvény megrendezése – biciklitúra, focibajnokság, főzőverseny, aszfaltrajzverseny, kézműves bemutató, sportbemutató, utcabál – előadások keretein belül ismeretátadás</t>
  </si>
  <si>
    <t>A magyar Diáksport Szövetség által meghirdetett diáksport események városi fordulóinak lebonyolítására, megyei fordulók szervezése esetén támogatás biztosítása</t>
  </si>
  <si>
    <t>Az egyesület terembérleti díjának fedezése.</t>
  </si>
  <si>
    <t>III. Hajdúböszörményi Nemzetközi Hőlégballon Fieszta megrendezése.</t>
  </si>
  <si>
    <t>A futás, a hosszútávfutás, a tájékozódási futás, a természetjárás népszerűsítése, a gyaloglás, és a maratoni futás városi hagyományainak megőrzése, nívós eseményeken való részvétel.</t>
  </si>
  <si>
    <t xml:space="preserve">Az egyesület 2018. évi működési feltételeinek támogatása; edzőtábor Dombrádon és Bodaszőlőn; 
XII. Harcművészeti  és Életmód Fesztivál megrendezése. 
</t>
  </si>
  <si>
    <t>Hajdú-Bihar megyei tenisz csapatbajnokságban való részvétel; városi, megyei, régiós versenyek rendezése; pálya felújítás</t>
  </si>
  <si>
    <t>Működési költségek fedezése: terembérlet költség fedezése, bankszámla vezetési költségek fedezése, versenyeztetési költségek fedezése, Szolnoki Imre nemzetközi versenyen való részvétel költségeinek fedezése.</t>
  </si>
  <si>
    <t>Ikertalálkozó rendezvény szervezése.</t>
  </si>
  <si>
    <t>PRÓDI-HALOM Egyesület</t>
  </si>
  <si>
    <t>Kulturális és ifjúsági műsorok rendezése és megpályázott technikai eszközök segítségével.</t>
  </si>
  <si>
    <t>Hajdúböszörményi Bűnmegelőzési és Közbiztonsági Közalapítvány</t>
  </si>
  <si>
    <t>Mesterségek Napja és IX. Hajdúböszörményi Késes, Kovács és Bőrös Alkotótábor</t>
  </si>
  <si>
    <t>Az államalapítás, Szent István király és az új kenyér ünnepe</t>
  </si>
  <si>
    <t>Kenyérünnep és Kemencés Nap</t>
  </si>
  <si>
    <t>Az aradi vértanúk emléknapja</t>
  </si>
  <si>
    <t>orvosi ügyelet támogatása</t>
  </si>
  <si>
    <t>MKKSZ Helyi Szervezete</t>
  </si>
  <si>
    <t>működési támogatás</t>
  </si>
  <si>
    <t>Hb-i Magyar -Finn Baráti Társaság</t>
  </si>
  <si>
    <t>Finnország Nemzeti Ünnepe</t>
  </si>
  <si>
    <t xml:space="preserve"> Felsőoktatási Önkormányzati Ösztöndíj</t>
  </si>
  <si>
    <t>Bursa Hungarica</t>
  </si>
  <si>
    <t xml:space="preserve">Paraklétosz Nonprofit Kft </t>
  </si>
  <si>
    <t>működési támagatás</t>
  </si>
  <si>
    <t xml:space="preserve">Roma Nemzetiségi Önkormányzat </t>
  </si>
  <si>
    <t>I. Tankerületi Innovációs Nap</t>
  </si>
  <si>
    <t>Hajdúböszörményi Tankerületi Központ</t>
  </si>
  <si>
    <t xml:space="preserve"> Hb-i Torna Egylet</t>
  </si>
  <si>
    <t xml:space="preserve"> látvány csapatcsoportok - 2018/18 TAO pályázati program működési támogatás</t>
  </si>
  <si>
    <t xml:space="preserve"> Hb-ESZ-V Nonprofit Kft</t>
  </si>
  <si>
    <t>Orvosi ügyelet támogatása</t>
  </si>
  <si>
    <t>Laborműködés támogatása</t>
  </si>
  <si>
    <t>Hb-i Görögkatólikus Egyházközség</t>
  </si>
  <si>
    <t xml:space="preserve"> Karácsonyi Koncert 2018.</t>
  </si>
  <si>
    <t>Gyermektábor 2018.</t>
  </si>
  <si>
    <t xml:space="preserve">Hb-i Magyar-Finn Baráti Társaság </t>
  </si>
  <si>
    <t>30 éve testvérvárosunk Siilinjarvi</t>
  </si>
  <si>
    <t>Felzárkózás  Magasabb Szintű Oktatásért Közalapítvány</t>
  </si>
  <si>
    <t>Városi Sportszolgáltató</t>
  </si>
  <si>
    <t>2018. évi működés támogatása</t>
  </si>
  <si>
    <t>Király Jenő Alapítvány</t>
  </si>
  <si>
    <t>Király Jenő és Király Róbert munkásságát bemutató kiállítás katalógusa</t>
  </si>
  <si>
    <t>Hajdúböszörményi Bocskai téri Református Egyházközség</t>
  </si>
  <si>
    <t>Reformáció koncert</t>
  </si>
  <si>
    <t>Adventi Kézműves Délután</t>
  </si>
  <si>
    <t>Ibolya Alapítvány a Hajdúböszörményi Általános Iskola és Diákotthon Fogyatékos Gyermekeiért</t>
  </si>
  <si>
    <t>Mikulás koncert</t>
  </si>
  <si>
    <t>Magyar Vöröskereszt Hajdúböszörményi Területi Szervezete</t>
  </si>
  <si>
    <t>Városi Véradó Ünnepség</t>
  </si>
  <si>
    <t>Hajdúböszörményi Polgármesteri Hivatal Báthory-terem</t>
  </si>
  <si>
    <t>Bodaszőlői művelődési ház működtetése</t>
  </si>
  <si>
    <t>Hajdúböszörményi Idősek Otthona</t>
  </si>
  <si>
    <t>Hajdúböszörményi Polgári Szövetség Egyesület</t>
  </si>
  <si>
    <t>Hajdúböszörményi Idősek Otthona lakók ajándékozása</t>
  </si>
  <si>
    <t>Daróczi Bárdos Tamás Vegyeskar Egyesület - Hajdúböszörmény</t>
  </si>
  <si>
    <t>40 éves jubileumi hangverseny</t>
  </si>
  <si>
    <t>Rászoruló gyerekek karácsonya, Idősek Karácsonya</t>
  </si>
  <si>
    <t>"Tiszta Virágos Intézmény" díjátadó ünnepség</t>
  </si>
  <si>
    <t>Márton-napi Ludasságok</t>
  </si>
  <si>
    <t>Adventi Ünnepi Koncertek</t>
  </si>
  <si>
    <t>III. Hajdúböszörményi Koraszülött Találkozó</t>
  </si>
  <si>
    <t>Hajdúböszörményi, Sillye Gábor Művelődési Központ és Közösségi Ház, Bocskai István tér</t>
  </si>
  <si>
    <t>Hajdúböszörményi, Sillye Gábor Művelődési Központ és Közösségi Ház</t>
  </si>
  <si>
    <t>Moln-Art Asztalos Kft.</t>
  </si>
  <si>
    <t>Hajdúböszörmény Város címerét ábrázoló kép</t>
  </si>
  <si>
    <t>Hajdúböszörményi Rendőrkapitányság</t>
  </si>
  <si>
    <t>2018. III. negyedév összesen</t>
  </si>
  <si>
    <t>2018. IV. negyedév összesen</t>
  </si>
  <si>
    <t>működés támogatása</t>
  </si>
  <si>
    <t>Kimutatás az információs önrendelkezési jogról és az információszabadságról szóló 2011. évi CXII. törvény 1. melléklet III. Gazdálkodási adatok 3. pontjában előírt közzétételi kötelezettségről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</si>
</sst>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1" xfId="0" applyFont="1" applyBorder="1"/>
    <xf numFmtId="3" fontId="2" fillId="0" borderId="0" xfId="0" applyNumberFormat="1" applyFont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4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3" fontId="6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49" fontId="8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1" fillId="0" borderId="9" xfId="0" applyNumberFormat="1" applyFont="1" applyBorder="1"/>
    <xf numFmtId="49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2" xfId="0" applyNumberFormat="1" applyFont="1" applyBorder="1"/>
    <xf numFmtId="3" fontId="1" fillId="0" borderId="4" xfId="0" applyNumberFormat="1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68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30.5703125" style="5" bestFit="1" customWidth="1"/>
    <col min="2" max="2" width="18.7109375" style="5" customWidth="1"/>
    <col min="3" max="3" width="21.140625" style="5" bestFit="1" customWidth="1"/>
    <col min="4" max="4" width="18.85546875" style="5" customWidth="1"/>
    <col min="5" max="5" width="11.28515625" style="5" bestFit="1" customWidth="1"/>
    <col min="6" max="6" width="17.5703125" style="5" customWidth="1"/>
    <col min="7" max="7" width="27.140625" style="5" customWidth="1"/>
    <col min="8" max="8" width="13.42578125" style="5" bestFit="1" customWidth="1"/>
    <col min="9" max="9" width="15.42578125" style="5" customWidth="1"/>
    <col min="10" max="10" width="12.5703125" style="5" customWidth="1"/>
    <col min="11" max="11" width="13.28515625" style="24" customWidth="1"/>
    <col min="12" max="12" width="15" style="5" customWidth="1"/>
    <col min="13" max="13" width="13.42578125" style="5" bestFit="1" customWidth="1"/>
    <col min="14" max="14" width="16.5703125" style="5" customWidth="1"/>
    <col min="15" max="15" width="10.42578125" style="5" customWidth="1"/>
    <col min="16" max="16" width="13.28515625" style="5" customWidth="1"/>
    <col min="17" max="17" width="11.28515625" style="5" customWidth="1"/>
    <col min="18" max="18" width="13.42578125" style="5" bestFit="1" customWidth="1"/>
    <col min="19" max="19" width="15.42578125" style="5" customWidth="1"/>
    <col min="20" max="20" width="11.140625" style="5" customWidth="1"/>
    <col min="21" max="16384" width="9.140625" style="5"/>
  </cols>
  <sheetData>
    <row r="4" spans="1:20" x14ac:dyDescent="0.2">
      <c r="A4" s="49" t="s">
        <v>273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0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8" spans="1:20" ht="13.5" thickBot="1" x14ac:dyDescent="0.25"/>
    <row r="9" spans="1:20" ht="15" customHeight="1" x14ac:dyDescent="0.2">
      <c r="A9" s="6"/>
      <c r="B9" s="50" t="s">
        <v>0</v>
      </c>
      <c r="C9" s="51"/>
      <c r="D9" s="51"/>
      <c r="E9" s="51"/>
      <c r="F9" s="55" t="s">
        <v>2</v>
      </c>
      <c r="G9" s="56"/>
      <c r="H9" s="56"/>
      <c r="I9" s="56"/>
      <c r="J9" s="56"/>
      <c r="K9" s="53" t="s">
        <v>3</v>
      </c>
      <c r="L9" s="54"/>
      <c r="M9" s="54"/>
      <c r="N9" s="54"/>
      <c r="O9" s="54"/>
      <c r="P9" s="50" t="s">
        <v>4</v>
      </c>
      <c r="Q9" s="50"/>
      <c r="R9" s="50"/>
      <c r="S9" s="50"/>
      <c r="T9" s="52"/>
    </row>
    <row r="10" spans="1:20" ht="51" x14ac:dyDescent="0.2">
      <c r="A10" s="7" t="s">
        <v>5</v>
      </c>
      <c r="B10" s="7" t="s">
        <v>40</v>
      </c>
      <c r="C10" s="7" t="s">
        <v>6</v>
      </c>
      <c r="D10" s="7" t="s">
        <v>7</v>
      </c>
      <c r="E10" s="8" t="s">
        <v>1</v>
      </c>
      <c r="F10" s="7" t="s">
        <v>5</v>
      </c>
      <c r="G10" s="7" t="s">
        <v>40</v>
      </c>
      <c r="H10" s="7" t="s">
        <v>6</v>
      </c>
      <c r="I10" s="7" t="s">
        <v>7</v>
      </c>
      <c r="J10" s="8" t="s">
        <v>1</v>
      </c>
      <c r="K10" s="23" t="s">
        <v>5</v>
      </c>
      <c r="L10" s="23" t="s">
        <v>40</v>
      </c>
      <c r="M10" s="23" t="s">
        <v>6</v>
      </c>
      <c r="N10" s="23" t="s">
        <v>7</v>
      </c>
      <c r="O10" s="8" t="s">
        <v>1</v>
      </c>
      <c r="P10" s="41" t="s">
        <v>5</v>
      </c>
      <c r="Q10" s="41" t="s">
        <v>40</v>
      </c>
      <c r="R10" s="41" t="s">
        <v>6</v>
      </c>
      <c r="S10" s="41" t="s">
        <v>7</v>
      </c>
      <c r="T10" s="41" t="s">
        <v>1</v>
      </c>
    </row>
    <row r="11" spans="1:20" ht="63.75" x14ac:dyDescent="0.2">
      <c r="A11" s="9" t="s">
        <v>8</v>
      </c>
      <c r="B11" s="9" t="s">
        <v>10</v>
      </c>
      <c r="C11" s="10">
        <f>9646000+8590000</f>
        <v>18236000</v>
      </c>
      <c r="D11" s="9" t="s">
        <v>20</v>
      </c>
      <c r="E11" s="11">
        <f>SUM(C11:D11)</f>
        <v>18236000</v>
      </c>
      <c r="F11" s="1" t="s">
        <v>37</v>
      </c>
      <c r="G11" s="1" t="s">
        <v>51</v>
      </c>
      <c r="H11" s="3">
        <v>50000</v>
      </c>
      <c r="I11" s="1" t="s">
        <v>31</v>
      </c>
      <c r="J11" s="11">
        <f>H11</f>
        <v>50000</v>
      </c>
      <c r="K11" s="34" t="s">
        <v>141</v>
      </c>
      <c r="L11" s="34" t="s">
        <v>142</v>
      </c>
      <c r="M11" s="28">
        <v>100000</v>
      </c>
      <c r="N11" s="34" t="s">
        <v>143</v>
      </c>
      <c r="O11" s="47">
        <f>M11</f>
        <v>100000</v>
      </c>
      <c r="P11" s="45" t="s">
        <v>228</v>
      </c>
      <c r="Q11" s="45" t="s">
        <v>227</v>
      </c>
      <c r="R11" s="10">
        <v>300000</v>
      </c>
      <c r="S11" s="10" t="s">
        <v>9</v>
      </c>
      <c r="T11" s="10">
        <f t="shared" ref="T11:T21" si="0">R11</f>
        <v>300000</v>
      </c>
    </row>
    <row r="12" spans="1:20" ht="63.75" x14ac:dyDescent="0.2">
      <c r="A12" s="9" t="s">
        <v>8</v>
      </c>
      <c r="B12" s="9" t="s">
        <v>11</v>
      </c>
      <c r="C12" s="10">
        <v>780155</v>
      </c>
      <c r="D12" s="9" t="s">
        <v>19</v>
      </c>
      <c r="E12" s="11">
        <f>SUM(C12:D12)</f>
        <v>780155</v>
      </c>
      <c r="F12" s="1" t="s">
        <v>37</v>
      </c>
      <c r="G12" s="1" t="s">
        <v>52</v>
      </c>
      <c r="H12" s="3">
        <v>50000</v>
      </c>
      <c r="I12" s="1" t="s">
        <v>31</v>
      </c>
      <c r="J12" s="10">
        <f t="shared" ref="J12:J24" si="1">H12</f>
        <v>50000</v>
      </c>
      <c r="K12" s="34" t="s">
        <v>144</v>
      </c>
      <c r="L12" s="36" t="s">
        <v>218</v>
      </c>
      <c r="M12" s="28">
        <v>60000</v>
      </c>
      <c r="N12" s="37" t="s">
        <v>9</v>
      </c>
      <c r="O12" s="47">
        <f t="shared" ref="O12:O63" si="2">M12</f>
        <v>60000</v>
      </c>
      <c r="P12" s="45" t="s">
        <v>230</v>
      </c>
      <c r="Q12" s="45" t="s">
        <v>229</v>
      </c>
      <c r="R12" s="10">
        <v>200000</v>
      </c>
      <c r="S12" s="10" t="s">
        <v>9</v>
      </c>
      <c r="T12" s="10">
        <f t="shared" si="0"/>
        <v>200000</v>
      </c>
    </row>
    <row r="13" spans="1:20" ht="102" x14ac:dyDescent="0.2">
      <c r="A13" s="9" t="s">
        <v>220</v>
      </c>
      <c r="B13" s="9" t="s">
        <v>221</v>
      </c>
      <c r="C13" s="10">
        <v>300000</v>
      </c>
      <c r="D13" s="9"/>
      <c r="E13" s="11">
        <v>300000</v>
      </c>
      <c r="F13" s="1" t="s">
        <v>37</v>
      </c>
      <c r="G13" s="1" t="s">
        <v>53</v>
      </c>
      <c r="H13" s="3">
        <v>600000</v>
      </c>
      <c r="I13" s="1" t="s">
        <v>54</v>
      </c>
      <c r="J13" s="11">
        <f t="shared" si="1"/>
        <v>600000</v>
      </c>
      <c r="K13" s="1" t="s">
        <v>37</v>
      </c>
      <c r="L13" s="1" t="s">
        <v>215</v>
      </c>
      <c r="M13" s="28">
        <v>100000</v>
      </c>
      <c r="N13" s="1" t="s">
        <v>49</v>
      </c>
      <c r="O13" s="47">
        <f t="shared" si="2"/>
        <v>100000</v>
      </c>
      <c r="P13" s="45" t="s">
        <v>231</v>
      </c>
      <c r="Q13" s="45" t="s">
        <v>232</v>
      </c>
      <c r="R13" s="10">
        <v>53899050</v>
      </c>
      <c r="S13" s="10" t="s">
        <v>9</v>
      </c>
      <c r="T13" s="10">
        <f t="shared" si="0"/>
        <v>53899050</v>
      </c>
    </row>
    <row r="14" spans="1:20" ht="76.5" x14ac:dyDescent="0.2">
      <c r="A14" s="9" t="s">
        <v>12</v>
      </c>
      <c r="B14" s="9" t="s">
        <v>219</v>
      </c>
      <c r="C14" s="10">
        <v>2243933</v>
      </c>
      <c r="D14" s="9" t="s">
        <v>21</v>
      </c>
      <c r="E14" s="11">
        <f>C14</f>
        <v>2243933</v>
      </c>
      <c r="F14" s="1" t="s">
        <v>55</v>
      </c>
      <c r="G14" s="1" t="s">
        <v>56</v>
      </c>
      <c r="H14" s="3">
        <v>300000</v>
      </c>
      <c r="I14" s="1" t="s">
        <v>54</v>
      </c>
      <c r="J14" s="11">
        <f t="shared" si="1"/>
        <v>300000</v>
      </c>
      <c r="K14" s="1" t="s">
        <v>37</v>
      </c>
      <c r="L14" s="1" t="s">
        <v>216</v>
      </c>
      <c r="M14" s="28">
        <v>80000</v>
      </c>
      <c r="N14" s="1" t="s">
        <v>9</v>
      </c>
      <c r="O14" s="47">
        <f t="shared" si="2"/>
        <v>80000</v>
      </c>
      <c r="P14" s="45" t="s">
        <v>233</v>
      </c>
      <c r="Q14" s="45" t="s">
        <v>234</v>
      </c>
      <c r="R14" s="10">
        <v>8736467</v>
      </c>
      <c r="S14" s="10" t="s">
        <v>9</v>
      </c>
      <c r="T14" s="10">
        <f t="shared" si="0"/>
        <v>8736467</v>
      </c>
    </row>
    <row r="15" spans="1:20" ht="77.25" thickBot="1" x14ac:dyDescent="0.25">
      <c r="A15" s="9" t="s">
        <v>12</v>
      </c>
      <c r="B15" s="9" t="s">
        <v>13</v>
      </c>
      <c r="C15" s="10">
        <v>4203300</v>
      </c>
      <c r="D15" s="9" t="s">
        <v>21</v>
      </c>
      <c r="E15" s="11">
        <f t="shared" ref="E15:E31" si="3">C15</f>
        <v>4203300</v>
      </c>
      <c r="F15" s="1" t="s">
        <v>23</v>
      </c>
      <c r="G15" s="1" t="s">
        <v>60</v>
      </c>
      <c r="H15" s="10">
        <v>100000</v>
      </c>
      <c r="I15" s="1" t="s">
        <v>61</v>
      </c>
      <c r="J15" s="11">
        <f t="shared" si="1"/>
        <v>100000</v>
      </c>
      <c r="K15" s="39" t="s">
        <v>37</v>
      </c>
      <c r="L15" s="39" t="s">
        <v>217</v>
      </c>
      <c r="M15" s="43">
        <v>300000</v>
      </c>
      <c r="N15" s="40"/>
      <c r="O15" s="48">
        <f t="shared" si="2"/>
        <v>300000</v>
      </c>
      <c r="P15" s="45" t="s">
        <v>233</v>
      </c>
      <c r="Q15" s="45" t="s">
        <v>235</v>
      </c>
      <c r="R15" s="10">
        <v>2220000</v>
      </c>
      <c r="S15" s="10" t="s">
        <v>9</v>
      </c>
      <c r="T15" s="10">
        <f t="shared" si="0"/>
        <v>2220000</v>
      </c>
    </row>
    <row r="16" spans="1:20" ht="89.25" x14ac:dyDescent="0.2">
      <c r="A16" s="9" t="s">
        <v>14</v>
      </c>
      <c r="B16" s="9" t="s">
        <v>15</v>
      </c>
      <c r="C16" s="10">
        <v>1850000</v>
      </c>
      <c r="D16" s="10" t="s">
        <v>9</v>
      </c>
      <c r="E16" s="11">
        <f t="shared" si="3"/>
        <v>1850000</v>
      </c>
      <c r="F16" s="1" t="s">
        <v>62</v>
      </c>
      <c r="G16" s="1" t="s">
        <v>63</v>
      </c>
      <c r="H16" s="10">
        <v>200000</v>
      </c>
      <c r="I16" s="1" t="s">
        <v>64</v>
      </c>
      <c r="J16" s="11">
        <f t="shared" si="1"/>
        <v>200000</v>
      </c>
      <c r="K16" s="34" t="s">
        <v>145</v>
      </c>
      <c r="L16" s="36" t="s">
        <v>146</v>
      </c>
      <c r="M16" s="28">
        <v>100000</v>
      </c>
      <c r="N16" s="34" t="s">
        <v>147</v>
      </c>
      <c r="O16" s="47">
        <f t="shared" si="2"/>
        <v>100000</v>
      </c>
      <c r="P16" s="45" t="s">
        <v>236</v>
      </c>
      <c r="Q16" s="45" t="s">
        <v>237</v>
      </c>
      <c r="R16" s="10">
        <v>50000</v>
      </c>
      <c r="S16" s="10" t="s">
        <v>9</v>
      </c>
      <c r="T16" s="10">
        <f t="shared" si="0"/>
        <v>50000</v>
      </c>
    </row>
    <row r="17" spans="1:20" ht="63.75" x14ac:dyDescent="0.2">
      <c r="A17" s="9" t="s">
        <v>16</v>
      </c>
      <c r="B17" s="9" t="s">
        <v>17</v>
      </c>
      <c r="C17" s="10">
        <v>300000</v>
      </c>
      <c r="D17" s="9" t="s">
        <v>22</v>
      </c>
      <c r="E17" s="11">
        <f t="shared" si="3"/>
        <v>300000</v>
      </c>
      <c r="F17" s="1" t="s">
        <v>62</v>
      </c>
      <c r="G17" s="1" t="s">
        <v>65</v>
      </c>
      <c r="H17" s="10">
        <v>200000</v>
      </c>
      <c r="I17" s="1" t="s">
        <v>64</v>
      </c>
      <c r="J17" s="11">
        <f t="shared" si="1"/>
        <v>200000</v>
      </c>
      <c r="K17" s="1" t="s">
        <v>148</v>
      </c>
      <c r="L17" s="1" t="s">
        <v>149</v>
      </c>
      <c r="M17" s="28">
        <v>100000</v>
      </c>
      <c r="N17" s="1" t="s">
        <v>150</v>
      </c>
      <c r="O17" s="47">
        <f t="shared" si="2"/>
        <v>100000</v>
      </c>
      <c r="P17" s="45" t="s">
        <v>236</v>
      </c>
      <c r="Q17" s="45" t="s">
        <v>238</v>
      </c>
      <c r="R17" s="10">
        <v>100000</v>
      </c>
      <c r="S17" s="10" t="s">
        <v>9</v>
      </c>
      <c r="T17" s="10">
        <f t="shared" si="0"/>
        <v>100000</v>
      </c>
    </row>
    <row r="18" spans="1:20" ht="63.75" x14ac:dyDescent="0.2">
      <c r="A18" s="9" t="s">
        <v>18</v>
      </c>
      <c r="B18" s="14" t="s">
        <v>42</v>
      </c>
      <c r="C18" s="10">
        <v>90000</v>
      </c>
      <c r="D18" s="10" t="s">
        <v>9</v>
      </c>
      <c r="E18" s="11">
        <f t="shared" si="3"/>
        <v>90000</v>
      </c>
      <c r="F18" s="1" t="s">
        <v>62</v>
      </c>
      <c r="G18" s="1" t="s">
        <v>66</v>
      </c>
      <c r="H18" s="10">
        <v>200000</v>
      </c>
      <c r="I18" s="1" t="s">
        <v>64</v>
      </c>
      <c r="J18" s="11">
        <f t="shared" si="1"/>
        <v>200000</v>
      </c>
      <c r="K18" s="1" t="s">
        <v>23</v>
      </c>
      <c r="L18" s="1" t="s">
        <v>23</v>
      </c>
      <c r="M18" s="28">
        <v>100000</v>
      </c>
      <c r="N18" s="1" t="s">
        <v>151</v>
      </c>
      <c r="O18" s="47">
        <f t="shared" si="2"/>
        <v>100000</v>
      </c>
      <c r="P18" s="45" t="s">
        <v>14</v>
      </c>
      <c r="Q18" s="45" t="s">
        <v>227</v>
      </c>
      <c r="R18" s="10">
        <v>1850000</v>
      </c>
      <c r="S18" s="10" t="s">
        <v>9</v>
      </c>
      <c r="T18" s="10">
        <f t="shared" si="0"/>
        <v>1850000</v>
      </c>
    </row>
    <row r="19" spans="1:20" ht="51" x14ac:dyDescent="0.2">
      <c r="A19" s="15" t="s">
        <v>23</v>
      </c>
      <c r="B19" s="15" t="s">
        <v>24</v>
      </c>
      <c r="C19" s="10">
        <v>200000</v>
      </c>
      <c r="D19" s="15" t="s">
        <v>25</v>
      </c>
      <c r="E19" s="11">
        <f t="shared" si="3"/>
        <v>200000</v>
      </c>
      <c r="F19" s="1" t="s">
        <v>67</v>
      </c>
      <c r="G19" s="1" t="s">
        <v>68</v>
      </c>
      <c r="H19" s="10">
        <v>150000</v>
      </c>
      <c r="I19" s="1" t="s">
        <v>48</v>
      </c>
      <c r="J19" s="11">
        <f t="shared" si="1"/>
        <v>150000</v>
      </c>
      <c r="K19" s="26" t="s">
        <v>23</v>
      </c>
      <c r="L19" s="26" t="s">
        <v>152</v>
      </c>
      <c r="M19" s="28">
        <v>250000</v>
      </c>
      <c r="N19" s="26" t="s">
        <v>25</v>
      </c>
      <c r="O19" s="47">
        <f t="shared" si="2"/>
        <v>250000</v>
      </c>
      <c r="P19" s="45" t="s">
        <v>220</v>
      </c>
      <c r="Q19" s="45" t="s">
        <v>227</v>
      </c>
      <c r="R19" s="10">
        <v>150000</v>
      </c>
      <c r="S19" s="12" t="s">
        <v>9</v>
      </c>
      <c r="T19" s="10">
        <f t="shared" si="0"/>
        <v>150000</v>
      </c>
    </row>
    <row r="20" spans="1:20" ht="76.5" x14ac:dyDescent="0.2">
      <c r="A20" s="15" t="s">
        <v>26</v>
      </c>
      <c r="B20" s="15" t="s">
        <v>27</v>
      </c>
      <c r="C20" s="10">
        <v>100000</v>
      </c>
      <c r="D20" s="15" t="s">
        <v>28</v>
      </c>
      <c r="E20" s="16">
        <f t="shared" si="3"/>
        <v>100000</v>
      </c>
      <c r="F20" s="1" t="s">
        <v>69</v>
      </c>
      <c r="G20" s="1" t="s">
        <v>70</v>
      </c>
      <c r="H20" s="10">
        <v>350000</v>
      </c>
      <c r="I20" s="1" t="s">
        <v>48</v>
      </c>
      <c r="J20" s="11">
        <f t="shared" si="1"/>
        <v>350000</v>
      </c>
      <c r="K20" s="26" t="s">
        <v>80</v>
      </c>
      <c r="L20" s="26" t="s">
        <v>153</v>
      </c>
      <c r="M20" s="29">
        <v>100000</v>
      </c>
      <c r="N20" s="26" t="s">
        <v>154</v>
      </c>
      <c r="O20" s="47">
        <f t="shared" si="2"/>
        <v>100000</v>
      </c>
      <c r="P20" s="45" t="s">
        <v>239</v>
      </c>
      <c r="Q20" s="45" t="s">
        <v>240</v>
      </c>
      <c r="R20" s="10">
        <v>150000</v>
      </c>
      <c r="S20" s="12" t="s">
        <v>9</v>
      </c>
      <c r="T20" s="10">
        <f t="shared" si="0"/>
        <v>150000</v>
      </c>
    </row>
    <row r="21" spans="1:20" ht="76.5" x14ac:dyDescent="0.2">
      <c r="A21" s="15" t="s">
        <v>29</v>
      </c>
      <c r="B21" s="15" t="s">
        <v>30</v>
      </c>
      <c r="C21" s="10">
        <v>50000</v>
      </c>
      <c r="D21" s="15" t="s">
        <v>31</v>
      </c>
      <c r="E21" s="11">
        <f t="shared" si="3"/>
        <v>50000</v>
      </c>
      <c r="F21" s="1" t="s">
        <v>34</v>
      </c>
      <c r="G21" s="1" t="s">
        <v>71</v>
      </c>
      <c r="H21" s="10">
        <v>150000</v>
      </c>
      <c r="I21" s="1" t="s">
        <v>72</v>
      </c>
      <c r="J21" s="11">
        <f t="shared" si="1"/>
        <v>150000</v>
      </c>
      <c r="K21" s="34" t="s">
        <v>155</v>
      </c>
      <c r="L21" s="34" t="s">
        <v>156</v>
      </c>
      <c r="M21" s="28">
        <v>2000000</v>
      </c>
      <c r="N21" s="34" t="s">
        <v>157</v>
      </c>
      <c r="O21" s="47">
        <f t="shared" si="2"/>
        <v>2000000</v>
      </c>
      <c r="P21" s="45" t="s">
        <v>251</v>
      </c>
      <c r="Q21" s="45" t="s">
        <v>260</v>
      </c>
      <c r="R21" s="10">
        <v>150000</v>
      </c>
      <c r="S21" s="42" t="s">
        <v>20</v>
      </c>
      <c r="T21" s="10">
        <f t="shared" si="0"/>
        <v>150000</v>
      </c>
    </row>
    <row r="22" spans="1:20" ht="63.75" x14ac:dyDescent="0.2">
      <c r="A22" s="15" t="s">
        <v>32</v>
      </c>
      <c r="B22" s="15" t="s">
        <v>33</v>
      </c>
      <c r="C22" s="10">
        <v>50000</v>
      </c>
      <c r="D22" s="15" t="s">
        <v>31</v>
      </c>
      <c r="E22" s="11">
        <f t="shared" si="3"/>
        <v>50000</v>
      </c>
      <c r="F22" s="1" t="s">
        <v>73</v>
      </c>
      <c r="G22" s="1" t="s">
        <v>74</v>
      </c>
      <c r="H22" s="10">
        <v>800000</v>
      </c>
      <c r="I22" s="1" t="s">
        <v>75</v>
      </c>
      <c r="J22" s="11">
        <f t="shared" si="1"/>
        <v>800000</v>
      </c>
      <c r="K22" s="34" t="s">
        <v>158</v>
      </c>
      <c r="L22" s="34" t="s">
        <v>159</v>
      </c>
      <c r="M22" s="28">
        <v>300000</v>
      </c>
      <c r="N22" s="34" t="s">
        <v>160</v>
      </c>
      <c r="O22" s="47">
        <f t="shared" si="2"/>
        <v>300000</v>
      </c>
      <c r="P22" s="45" t="s">
        <v>241</v>
      </c>
      <c r="Q22" s="45" t="s">
        <v>221</v>
      </c>
      <c r="R22" s="45">
        <v>500000</v>
      </c>
      <c r="S22" s="12" t="s">
        <v>9</v>
      </c>
      <c r="T22" s="10">
        <f t="shared" ref="T22:T38" si="4">R22</f>
        <v>500000</v>
      </c>
    </row>
    <row r="23" spans="1:20" ht="63.75" x14ac:dyDescent="0.2">
      <c r="A23" s="15" t="s">
        <v>34</v>
      </c>
      <c r="B23" s="15" t="s">
        <v>35</v>
      </c>
      <c r="C23" s="10">
        <v>50000</v>
      </c>
      <c r="D23" s="15" t="s">
        <v>36</v>
      </c>
      <c r="E23" s="11">
        <f t="shared" si="3"/>
        <v>50000</v>
      </c>
      <c r="F23" s="1" t="s">
        <v>76</v>
      </c>
      <c r="G23" s="1" t="s">
        <v>74</v>
      </c>
      <c r="H23" s="10">
        <v>1500000</v>
      </c>
      <c r="I23" s="1" t="s">
        <v>77</v>
      </c>
      <c r="J23" s="11">
        <f t="shared" si="1"/>
        <v>1500000</v>
      </c>
      <c r="K23" s="34" t="s">
        <v>161</v>
      </c>
      <c r="L23" s="34" t="s">
        <v>162</v>
      </c>
      <c r="M23" s="28">
        <v>100000</v>
      </c>
      <c r="N23" s="34" t="s">
        <v>31</v>
      </c>
      <c r="O23" s="47">
        <f t="shared" si="2"/>
        <v>100000</v>
      </c>
      <c r="P23" s="1" t="s">
        <v>37</v>
      </c>
      <c r="Q23" s="42" t="s">
        <v>221</v>
      </c>
      <c r="R23" s="45">
        <v>28946000</v>
      </c>
      <c r="S23" s="12" t="s">
        <v>9</v>
      </c>
      <c r="T23" s="10">
        <f t="shared" si="4"/>
        <v>28946000</v>
      </c>
    </row>
    <row r="24" spans="1:20" ht="89.25" x14ac:dyDescent="0.2">
      <c r="A24" s="15" t="s">
        <v>37</v>
      </c>
      <c r="B24" s="15" t="s">
        <v>38</v>
      </c>
      <c r="C24" s="10">
        <v>200000</v>
      </c>
      <c r="D24" s="15" t="s">
        <v>31</v>
      </c>
      <c r="E24" s="11">
        <f t="shared" si="3"/>
        <v>200000</v>
      </c>
      <c r="F24" s="1" t="s">
        <v>78</v>
      </c>
      <c r="G24" s="1" t="s">
        <v>74</v>
      </c>
      <c r="H24" s="10">
        <v>800000</v>
      </c>
      <c r="I24" s="1" t="s">
        <v>79</v>
      </c>
      <c r="J24" s="11">
        <f t="shared" si="1"/>
        <v>800000</v>
      </c>
      <c r="K24" s="34" t="s">
        <v>29</v>
      </c>
      <c r="L24" s="34" t="s">
        <v>163</v>
      </c>
      <c r="M24" s="28">
        <v>250000</v>
      </c>
      <c r="N24" s="34" t="s">
        <v>31</v>
      </c>
      <c r="O24" s="47">
        <f t="shared" si="2"/>
        <v>250000</v>
      </c>
      <c r="P24" s="42" t="s">
        <v>242</v>
      </c>
      <c r="Q24" s="42" t="s">
        <v>221</v>
      </c>
      <c r="R24" s="45">
        <v>5000000</v>
      </c>
      <c r="S24" s="12" t="s">
        <v>9</v>
      </c>
      <c r="T24" s="10">
        <f t="shared" si="4"/>
        <v>5000000</v>
      </c>
    </row>
    <row r="25" spans="1:20" ht="63.75" x14ac:dyDescent="0.2">
      <c r="A25" s="15" t="s">
        <v>37</v>
      </c>
      <c r="B25" s="17" t="s">
        <v>39</v>
      </c>
      <c r="C25" s="10">
        <v>120000</v>
      </c>
      <c r="D25" s="15" t="s">
        <v>31</v>
      </c>
      <c r="E25" s="10">
        <f t="shared" si="3"/>
        <v>120000</v>
      </c>
      <c r="F25" s="1" t="s">
        <v>80</v>
      </c>
      <c r="G25" s="1" t="s">
        <v>81</v>
      </c>
      <c r="H25" s="10">
        <v>80000</v>
      </c>
      <c r="I25" s="1" t="s">
        <v>82</v>
      </c>
      <c r="J25" s="11">
        <f t="shared" ref="J25:J60" si="5">H25</f>
        <v>80000</v>
      </c>
      <c r="K25" s="34" t="s">
        <v>225</v>
      </c>
      <c r="L25" s="44" t="s">
        <v>224</v>
      </c>
      <c r="M25" s="28">
        <v>2500000</v>
      </c>
      <c r="N25" s="44" t="s">
        <v>224</v>
      </c>
      <c r="O25" s="47">
        <f t="shared" si="2"/>
        <v>2500000</v>
      </c>
      <c r="P25" s="45" t="s">
        <v>233</v>
      </c>
      <c r="Q25" s="42" t="s">
        <v>219</v>
      </c>
      <c r="R25" s="45">
        <v>5000000</v>
      </c>
      <c r="S25" s="12" t="s">
        <v>9</v>
      </c>
      <c r="T25" s="10">
        <f t="shared" si="4"/>
        <v>5000000</v>
      </c>
    </row>
    <row r="26" spans="1:20" ht="76.5" x14ac:dyDescent="0.2">
      <c r="A26" s="15" t="s">
        <v>37</v>
      </c>
      <c r="B26" s="1" t="s">
        <v>43</v>
      </c>
      <c r="C26" s="2">
        <v>50000</v>
      </c>
      <c r="D26" s="1" t="s">
        <v>36</v>
      </c>
      <c r="E26" s="10">
        <f t="shared" si="3"/>
        <v>50000</v>
      </c>
      <c r="F26" s="1" t="s">
        <v>83</v>
      </c>
      <c r="G26" s="1" t="s">
        <v>84</v>
      </c>
      <c r="H26" s="10">
        <v>2300000</v>
      </c>
      <c r="I26" s="1" t="s">
        <v>48</v>
      </c>
      <c r="J26" s="11">
        <f t="shared" si="5"/>
        <v>2300000</v>
      </c>
      <c r="K26" s="34" t="s">
        <v>29</v>
      </c>
      <c r="L26" s="34" t="s">
        <v>164</v>
      </c>
      <c r="M26" s="28">
        <v>100000</v>
      </c>
      <c r="N26" s="34" t="s">
        <v>48</v>
      </c>
      <c r="O26" s="47">
        <f t="shared" si="2"/>
        <v>100000</v>
      </c>
      <c r="P26" s="19" t="s">
        <v>94</v>
      </c>
      <c r="Q26" s="42" t="s">
        <v>243</v>
      </c>
      <c r="R26" s="45">
        <v>13000000</v>
      </c>
      <c r="S26" s="12" t="s">
        <v>9</v>
      </c>
      <c r="T26" s="10">
        <f t="shared" si="4"/>
        <v>13000000</v>
      </c>
    </row>
    <row r="27" spans="1:20" ht="76.5" x14ac:dyDescent="0.2">
      <c r="A27" s="15" t="s">
        <v>37</v>
      </c>
      <c r="B27" s="1" t="s">
        <v>44</v>
      </c>
      <c r="C27" s="2">
        <v>50000</v>
      </c>
      <c r="D27" s="1" t="s">
        <v>48</v>
      </c>
      <c r="E27" s="10">
        <f t="shared" si="3"/>
        <v>50000</v>
      </c>
      <c r="F27" s="1" t="s">
        <v>85</v>
      </c>
      <c r="G27" s="1" t="s">
        <v>86</v>
      </c>
      <c r="H27" s="10">
        <v>2300000</v>
      </c>
      <c r="I27" s="1" t="s">
        <v>61</v>
      </c>
      <c r="J27" s="11">
        <f t="shared" si="5"/>
        <v>2300000</v>
      </c>
      <c r="K27" s="34" t="s">
        <v>136</v>
      </c>
      <c r="L27" s="34" t="s">
        <v>165</v>
      </c>
      <c r="M27" s="28">
        <v>100000</v>
      </c>
      <c r="N27" s="34" t="s">
        <v>166</v>
      </c>
      <c r="O27" s="47">
        <f t="shared" si="2"/>
        <v>100000</v>
      </c>
      <c r="P27" s="42" t="s">
        <v>244</v>
      </c>
      <c r="Q27" s="42" t="s">
        <v>245</v>
      </c>
      <c r="R27" s="45">
        <v>86868</v>
      </c>
      <c r="S27" s="12" t="s">
        <v>9</v>
      </c>
      <c r="T27" s="10">
        <f t="shared" si="4"/>
        <v>86868</v>
      </c>
    </row>
    <row r="28" spans="1:20" ht="63.75" x14ac:dyDescent="0.2">
      <c r="A28" s="15" t="s">
        <v>37</v>
      </c>
      <c r="B28" s="1" t="s">
        <v>45</v>
      </c>
      <c r="C28" s="2">
        <v>100000</v>
      </c>
      <c r="D28" s="1" t="s">
        <v>31</v>
      </c>
      <c r="E28" s="10">
        <f t="shared" si="3"/>
        <v>100000</v>
      </c>
      <c r="F28" s="1" t="s">
        <v>26</v>
      </c>
      <c r="G28" s="1" t="s">
        <v>87</v>
      </c>
      <c r="H28" s="10">
        <v>100000</v>
      </c>
      <c r="I28" s="1" t="s">
        <v>28</v>
      </c>
      <c r="J28" s="11">
        <f t="shared" si="5"/>
        <v>100000</v>
      </c>
      <c r="K28" s="34" t="s">
        <v>167</v>
      </c>
      <c r="L28" s="34" t="s">
        <v>168</v>
      </c>
      <c r="M28" s="28">
        <v>100000</v>
      </c>
      <c r="N28" s="34" t="s">
        <v>169</v>
      </c>
      <c r="O28" s="47">
        <f t="shared" si="2"/>
        <v>100000</v>
      </c>
      <c r="P28" s="42" t="s">
        <v>246</v>
      </c>
      <c r="Q28" s="42" t="s">
        <v>247</v>
      </c>
      <c r="R28" s="45">
        <v>100000</v>
      </c>
      <c r="S28" s="42" t="s">
        <v>169</v>
      </c>
      <c r="T28" s="10">
        <f t="shared" si="4"/>
        <v>100000</v>
      </c>
    </row>
    <row r="29" spans="1:20" ht="63.75" x14ac:dyDescent="0.2">
      <c r="A29" s="15" t="s">
        <v>37</v>
      </c>
      <c r="B29" s="1" t="s">
        <v>46</v>
      </c>
      <c r="C29" s="2">
        <v>200000</v>
      </c>
      <c r="D29" s="1" t="s">
        <v>31</v>
      </c>
      <c r="E29" s="10">
        <f t="shared" si="3"/>
        <v>200000</v>
      </c>
      <c r="F29" s="19" t="s">
        <v>88</v>
      </c>
      <c r="G29" s="19" t="s">
        <v>89</v>
      </c>
      <c r="H29" s="10">
        <v>5500000</v>
      </c>
      <c r="I29" s="19" t="s">
        <v>9</v>
      </c>
      <c r="J29" s="11">
        <f t="shared" si="5"/>
        <v>5500000</v>
      </c>
      <c r="K29" s="34" t="s">
        <v>26</v>
      </c>
      <c r="L29" s="34" t="s">
        <v>170</v>
      </c>
      <c r="M29" s="28">
        <v>100000</v>
      </c>
      <c r="N29" s="34" t="s">
        <v>28</v>
      </c>
      <c r="O29" s="47">
        <f t="shared" si="2"/>
        <v>100000</v>
      </c>
      <c r="P29" s="42" t="s">
        <v>246</v>
      </c>
      <c r="Q29" s="42" t="s">
        <v>248</v>
      </c>
      <c r="R29" s="45">
        <v>40000</v>
      </c>
      <c r="S29" s="42" t="s">
        <v>169</v>
      </c>
      <c r="T29" s="10">
        <f t="shared" si="4"/>
        <v>40000</v>
      </c>
    </row>
    <row r="30" spans="1:20" ht="102" x14ac:dyDescent="0.2">
      <c r="A30" s="15" t="s">
        <v>37</v>
      </c>
      <c r="B30" s="1" t="s">
        <v>47</v>
      </c>
      <c r="C30" s="2">
        <v>50000</v>
      </c>
      <c r="D30" s="1" t="s">
        <v>49</v>
      </c>
      <c r="E30" s="10">
        <f t="shared" si="3"/>
        <v>50000</v>
      </c>
      <c r="F30" s="19" t="s">
        <v>90</v>
      </c>
      <c r="G30" s="19" t="s">
        <v>91</v>
      </c>
      <c r="H30" s="10">
        <v>100000</v>
      </c>
      <c r="I30" s="19" t="s">
        <v>9</v>
      </c>
      <c r="J30" s="11">
        <f t="shared" si="5"/>
        <v>100000</v>
      </c>
      <c r="K30" s="34" t="s">
        <v>136</v>
      </c>
      <c r="L30" s="34" t="s">
        <v>171</v>
      </c>
      <c r="M30" s="28">
        <v>100000</v>
      </c>
      <c r="N30" s="34" t="s">
        <v>166</v>
      </c>
      <c r="O30" s="47">
        <f t="shared" si="2"/>
        <v>100000</v>
      </c>
      <c r="P30" s="42" t="s">
        <v>249</v>
      </c>
      <c r="Q30" s="42" t="s">
        <v>250</v>
      </c>
      <c r="R30" s="45">
        <v>100000</v>
      </c>
      <c r="S30" s="42" t="s">
        <v>20</v>
      </c>
      <c r="T30" s="10">
        <f t="shared" si="4"/>
        <v>100000</v>
      </c>
    </row>
    <row r="31" spans="1:20" ht="63.75" x14ac:dyDescent="0.2">
      <c r="A31" s="15" t="s">
        <v>37</v>
      </c>
      <c r="B31" s="18" t="s">
        <v>50</v>
      </c>
      <c r="C31" s="2">
        <v>321300</v>
      </c>
      <c r="D31" s="1" t="s">
        <v>31</v>
      </c>
      <c r="E31" s="10">
        <f t="shared" si="3"/>
        <v>321300</v>
      </c>
      <c r="F31" s="1" t="s">
        <v>37</v>
      </c>
      <c r="G31" s="19" t="s">
        <v>92</v>
      </c>
      <c r="H31" s="10">
        <v>48230000</v>
      </c>
      <c r="I31" s="19" t="s">
        <v>9</v>
      </c>
      <c r="J31" s="11">
        <f t="shared" si="5"/>
        <v>48230000</v>
      </c>
      <c r="K31" s="34" t="s">
        <v>172</v>
      </c>
      <c r="L31" s="34"/>
      <c r="M31" s="28">
        <v>300000</v>
      </c>
      <c r="N31" s="34"/>
      <c r="O31" s="47">
        <f t="shared" si="2"/>
        <v>300000</v>
      </c>
      <c r="P31" s="45" t="s">
        <v>251</v>
      </c>
      <c r="Q31" s="42" t="s">
        <v>252</v>
      </c>
      <c r="R31" s="45">
        <v>200000</v>
      </c>
      <c r="S31" s="42" t="s">
        <v>253</v>
      </c>
      <c r="T31" s="10">
        <f t="shared" si="4"/>
        <v>200000</v>
      </c>
    </row>
    <row r="32" spans="1:20" ht="90" x14ac:dyDescent="0.25">
      <c r="A32" s="12" t="s">
        <v>41</v>
      </c>
      <c r="B32" s="12"/>
      <c r="C32" s="10">
        <f>SUM(C11:C31)</f>
        <v>29544688</v>
      </c>
      <c r="D32" s="12"/>
      <c r="E32" s="10">
        <f>SUM(E11:E31)</f>
        <v>29544688</v>
      </c>
      <c r="F32" s="19" t="s">
        <v>73</v>
      </c>
      <c r="G32" s="19" t="s">
        <v>93</v>
      </c>
      <c r="H32" s="10">
        <v>1500000</v>
      </c>
      <c r="I32" s="19" t="s">
        <v>75</v>
      </c>
      <c r="J32" s="11">
        <f t="shared" si="5"/>
        <v>1500000</v>
      </c>
      <c r="K32" s="27" t="s">
        <v>12</v>
      </c>
      <c r="L32" s="27" t="s">
        <v>13</v>
      </c>
      <c r="M32" s="28">
        <v>236700</v>
      </c>
      <c r="N32" s="27" t="s">
        <v>21</v>
      </c>
      <c r="O32" s="47">
        <f t="shared" si="2"/>
        <v>236700</v>
      </c>
      <c r="P32" s="42" t="s">
        <v>76</v>
      </c>
      <c r="Q32" s="42" t="s">
        <v>254</v>
      </c>
      <c r="R32" s="45">
        <v>2600000</v>
      </c>
      <c r="S32" s="42" t="s">
        <v>22</v>
      </c>
      <c r="T32" s="10">
        <f t="shared" si="4"/>
        <v>2600000</v>
      </c>
    </row>
    <row r="33" spans="1:20" ht="64.5" x14ac:dyDescent="0.25">
      <c r="A33" s="12"/>
      <c r="B33" s="12"/>
      <c r="C33" s="12"/>
      <c r="D33" s="12"/>
      <c r="E33" s="12"/>
      <c r="F33" s="19" t="s">
        <v>78</v>
      </c>
      <c r="G33" s="19" t="s">
        <v>93</v>
      </c>
      <c r="H33" s="10">
        <v>1050000</v>
      </c>
      <c r="I33" s="19" t="s">
        <v>79</v>
      </c>
      <c r="J33" s="11">
        <f t="shared" si="5"/>
        <v>1050000</v>
      </c>
      <c r="K33" s="27" t="s">
        <v>141</v>
      </c>
      <c r="L33" s="27" t="s">
        <v>173</v>
      </c>
      <c r="M33" s="28">
        <v>500000</v>
      </c>
      <c r="N33" s="27" t="s">
        <v>21</v>
      </c>
      <c r="O33" s="47">
        <f t="shared" si="2"/>
        <v>500000</v>
      </c>
      <c r="P33" s="42" t="s">
        <v>256</v>
      </c>
      <c r="Q33" s="42" t="s">
        <v>257</v>
      </c>
      <c r="R33" s="45">
        <v>100000</v>
      </c>
      <c r="S33" s="42" t="s">
        <v>255</v>
      </c>
      <c r="T33" s="10">
        <f t="shared" si="4"/>
        <v>100000</v>
      </c>
    </row>
    <row r="34" spans="1:20" ht="77.25" x14ac:dyDescent="0.25">
      <c r="A34" s="12"/>
      <c r="B34" s="12"/>
      <c r="C34" s="12"/>
      <c r="D34" s="12"/>
      <c r="E34" s="10"/>
      <c r="F34" s="19" t="s">
        <v>94</v>
      </c>
      <c r="G34" s="19" t="s">
        <v>95</v>
      </c>
      <c r="H34" s="10">
        <v>33000000</v>
      </c>
      <c r="I34" s="19" t="s">
        <v>9</v>
      </c>
      <c r="J34" s="11">
        <f t="shared" si="5"/>
        <v>33000000</v>
      </c>
      <c r="K34" s="27" t="s">
        <v>88</v>
      </c>
      <c r="L34" s="27" t="s">
        <v>89</v>
      </c>
      <c r="M34" s="28">
        <v>5500000</v>
      </c>
      <c r="N34" s="27" t="s">
        <v>9</v>
      </c>
      <c r="O34" s="47">
        <f t="shared" si="2"/>
        <v>5500000</v>
      </c>
      <c r="P34" s="42" t="s">
        <v>258</v>
      </c>
      <c r="Q34" s="42" t="s">
        <v>259</v>
      </c>
      <c r="R34" s="45">
        <v>500000</v>
      </c>
      <c r="S34" s="42" t="s">
        <v>20</v>
      </c>
      <c r="T34" s="10">
        <f t="shared" si="4"/>
        <v>500000</v>
      </c>
    </row>
    <row r="35" spans="1:20" ht="105" x14ac:dyDescent="0.25">
      <c r="A35" s="12"/>
      <c r="B35" s="12"/>
      <c r="C35" s="12"/>
      <c r="D35" s="12"/>
      <c r="E35" s="12"/>
      <c r="F35" s="19" t="s">
        <v>94</v>
      </c>
      <c r="G35" s="19" t="s">
        <v>96</v>
      </c>
      <c r="H35" s="20">
        <v>28945185</v>
      </c>
      <c r="I35" s="19" t="s">
        <v>9</v>
      </c>
      <c r="J35" s="11">
        <f t="shared" si="5"/>
        <v>28945185</v>
      </c>
      <c r="K35" s="27" t="s">
        <v>8</v>
      </c>
      <c r="L35" s="27" t="s">
        <v>91</v>
      </c>
      <c r="M35" s="28">
        <f>9646000*3</f>
        <v>28938000</v>
      </c>
      <c r="N35" s="27" t="s">
        <v>20</v>
      </c>
      <c r="O35" s="47">
        <f t="shared" si="2"/>
        <v>28938000</v>
      </c>
      <c r="P35" s="42" t="s">
        <v>251</v>
      </c>
      <c r="Q35" s="42" t="s">
        <v>261</v>
      </c>
      <c r="R35" s="45">
        <v>100000</v>
      </c>
      <c r="S35" s="42" t="s">
        <v>20</v>
      </c>
      <c r="T35" s="10">
        <f t="shared" si="4"/>
        <v>100000</v>
      </c>
    </row>
    <row r="36" spans="1:20" ht="77.25" x14ac:dyDescent="0.25">
      <c r="A36" s="12"/>
      <c r="B36" s="12"/>
      <c r="C36" s="12"/>
      <c r="D36" s="12"/>
      <c r="E36" s="12"/>
      <c r="F36" s="19" t="s">
        <v>94</v>
      </c>
      <c r="G36" s="19" t="s">
        <v>97</v>
      </c>
      <c r="H36" s="20">
        <v>11000000</v>
      </c>
      <c r="I36" s="19" t="s">
        <v>9</v>
      </c>
      <c r="J36" s="11">
        <f t="shared" si="5"/>
        <v>11000000</v>
      </c>
      <c r="K36" s="34" t="s">
        <v>214</v>
      </c>
      <c r="L36" s="36" t="s">
        <v>272</v>
      </c>
      <c r="M36" s="28">
        <v>200000</v>
      </c>
      <c r="N36" s="27" t="s">
        <v>9</v>
      </c>
      <c r="O36" s="28">
        <f t="shared" si="2"/>
        <v>200000</v>
      </c>
      <c r="P36" s="42" t="s">
        <v>37</v>
      </c>
      <c r="Q36" s="42" t="s">
        <v>262</v>
      </c>
      <c r="R36" s="42">
        <v>100000</v>
      </c>
      <c r="S36" s="42" t="s">
        <v>49</v>
      </c>
      <c r="T36" s="10">
        <f t="shared" si="4"/>
        <v>100000</v>
      </c>
    </row>
    <row r="37" spans="1:20" ht="76.5" x14ac:dyDescent="0.2">
      <c r="A37" s="12"/>
      <c r="B37" s="12"/>
      <c r="C37" s="12"/>
      <c r="D37" s="12"/>
      <c r="E37" s="12"/>
      <c r="F37" s="19" t="s">
        <v>94</v>
      </c>
      <c r="G37" s="19" t="s">
        <v>91</v>
      </c>
      <c r="H37" s="10">
        <v>4000000</v>
      </c>
      <c r="I37" s="19" t="s">
        <v>9</v>
      </c>
      <c r="J37" s="11">
        <f t="shared" si="5"/>
        <v>4000000</v>
      </c>
      <c r="K37" s="34" t="s">
        <v>174</v>
      </c>
      <c r="L37" s="34"/>
      <c r="M37" s="28">
        <v>200000</v>
      </c>
      <c r="N37" s="34"/>
      <c r="O37" s="28">
        <f t="shared" si="2"/>
        <v>200000</v>
      </c>
      <c r="P37" s="42" t="s">
        <v>37</v>
      </c>
      <c r="Q37" s="42" t="s">
        <v>263</v>
      </c>
      <c r="R37" s="45">
        <v>300000</v>
      </c>
      <c r="S37" s="42" t="s">
        <v>265</v>
      </c>
      <c r="T37" s="10">
        <f t="shared" si="4"/>
        <v>300000</v>
      </c>
    </row>
    <row r="38" spans="1:20" ht="77.25" x14ac:dyDescent="0.25">
      <c r="A38" s="12"/>
      <c r="B38" s="12"/>
      <c r="C38" s="12"/>
      <c r="D38" s="12"/>
      <c r="E38" s="12"/>
      <c r="F38" s="17" t="s">
        <v>98</v>
      </c>
      <c r="G38" s="17" t="s">
        <v>140</v>
      </c>
      <c r="H38" s="10">
        <v>2500000</v>
      </c>
      <c r="I38" s="19" t="s">
        <v>9</v>
      </c>
      <c r="J38" s="11">
        <f t="shared" si="5"/>
        <v>2500000</v>
      </c>
      <c r="K38" s="27" t="s">
        <v>78</v>
      </c>
      <c r="L38" s="27" t="s">
        <v>93</v>
      </c>
      <c r="M38" s="28">
        <v>1050000</v>
      </c>
      <c r="N38" s="27" t="s">
        <v>79</v>
      </c>
      <c r="O38" s="28">
        <f t="shared" si="2"/>
        <v>1050000</v>
      </c>
      <c r="P38" s="42" t="s">
        <v>37</v>
      </c>
      <c r="Q38" s="42" t="s">
        <v>264</v>
      </c>
      <c r="R38" s="45">
        <v>100000</v>
      </c>
      <c r="S38" s="42" t="s">
        <v>266</v>
      </c>
      <c r="T38" s="10">
        <f t="shared" si="4"/>
        <v>100000</v>
      </c>
    </row>
    <row r="39" spans="1:20" ht="45" x14ac:dyDescent="0.25">
      <c r="A39" s="12"/>
      <c r="B39" s="12"/>
      <c r="C39" s="12"/>
      <c r="D39" s="12"/>
      <c r="E39" s="12"/>
      <c r="F39" s="38" t="s">
        <v>222</v>
      </c>
      <c r="G39" s="38" t="s">
        <v>223</v>
      </c>
      <c r="H39" s="10">
        <v>50000</v>
      </c>
      <c r="I39" s="19" t="s">
        <v>9</v>
      </c>
      <c r="J39" s="11">
        <f t="shared" si="5"/>
        <v>50000</v>
      </c>
      <c r="K39" s="27" t="s">
        <v>94</v>
      </c>
      <c r="L39" s="27" t="s">
        <v>91</v>
      </c>
      <c r="M39" s="28">
        <v>5000000</v>
      </c>
      <c r="N39" s="27" t="s">
        <v>9</v>
      </c>
      <c r="O39" s="28">
        <f t="shared" si="2"/>
        <v>5000000</v>
      </c>
      <c r="P39" s="42" t="s">
        <v>271</v>
      </c>
      <c r="Q39" s="12"/>
      <c r="R39" s="45">
        <f>SUM(R11:R38)</f>
        <v>124578385</v>
      </c>
      <c r="S39" s="12"/>
      <c r="T39" s="10">
        <f>SUM(T11:T38)</f>
        <v>124578385</v>
      </c>
    </row>
    <row r="40" spans="1:20" ht="75" x14ac:dyDescent="0.25">
      <c r="A40" s="12"/>
      <c r="B40" s="12"/>
      <c r="C40" s="12"/>
      <c r="D40" s="12"/>
      <c r="E40" s="12"/>
      <c r="F40" s="19" t="s">
        <v>99</v>
      </c>
      <c r="G40" s="19" t="s">
        <v>100</v>
      </c>
      <c r="H40" s="10">
        <v>80000</v>
      </c>
      <c r="I40" s="19" t="s">
        <v>101</v>
      </c>
      <c r="J40" s="11">
        <f t="shared" si="5"/>
        <v>80000</v>
      </c>
      <c r="K40" s="27" t="s">
        <v>175</v>
      </c>
      <c r="L40" s="27" t="s">
        <v>176</v>
      </c>
      <c r="M40" s="28">
        <v>40000</v>
      </c>
      <c r="N40" s="27" t="s">
        <v>177</v>
      </c>
      <c r="O40" s="28">
        <f t="shared" si="2"/>
        <v>40000</v>
      </c>
      <c r="R40" s="46"/>
      <c r="T40" s="13"/>
    </row>
    <row r="41" spans="1:20" ht="60" x14ac:dyDescent="0.25">
      <c r="A41" s="12"/>
      <c r="B41" s="12"/>
      <c r="C41" s="12"/>
      <c r="D41" s="12"/>
      <c r="E41" s="12"/>
      <c r="F41" s="21" t="s">
        <v>102</v>
      </c>
      <c r="G41" s="21" t="s">
        <v>58</v>
      </c>
      <c r="H41" s="22">
        <v>60000</v>
      </c>
      <c r="I41" s="21" t="s">
        <v>59</v>
      </c>
      <c r="J41" s="11">
        <f t="shared" si="5"/>
        <v>60000</v>
      </c>
      <c r="K41" s="35" t="s">
        <v>178</v>
      </c>
      <c r="L41" s="35" t="s">
        <v>179</v>
      </c>
      <c r="M41" s="28">
        <v>60000</v>
      </c>
      <c r="N41" s="35" t="s">
        <v>150</v>
      </c>
      <c r="O41" s="28">
        <f t="shared" si="2"/>
        <v>60000</v>
      </c>
      <c r="R41" s="24"/>
      <c r="T41" s="13"/>
    </row>
    <row r="42" spans="1:20" ht="38.25" x14ac:dyDescent="0.2">
      <c r="A42" s="12"/>
      <c r="B42" s="12"/>
      <c r="C42" s="12"/>
      <c r="D42" s="12"/>
      <c r="E42" s="12"/>
      <c r="F42" s="19" t="s">
        <v>103</v>
      </c>
      <c r="G42" s="19" t="s">
        <v>104</v>
      </c>
      <c r="H42" s="10">
        <v>40000</v>
      </c>
      <c r="I42" s="19" t="s">
        <v>105</v>
      </c>
      <c r="J42" s="11">
        <f t="shared" si="5"/>
        <v>40000</v>
      </c>
      <c r="K42" s="34" t="s">
        <v>180</v>
      </c>
      <c r="L42" s="34" t="s">
        <v>181</v>
      </c>
      <c r="M42" s="28">
        <v>250000</v>
      </c>
      <c r="N42" s="34"/>
      <c r="O42" s="28">
        <f t="shared" si="2"/>
        <v>250000</v>
      </c>
      <c r="R42" s="24"/>
      <c r="T42" s="13"/>
    </row>
    <row r="43" spans="1:20" ht="94.5" customHeight="1" x14ac:dyDescent="0.25">
      <c r="A43" s="12"/>
      <c r="B43" s="12"/>
      <c r="C43" s="12"/>
      <c r="D43" s="12"/>
      <c r="E43" s="12"/>
      <c r="F43" s="19" t="s">
        <v>106</v>
      </c>
      <c r="G43" s="19" t="s">
        <v>107</v>
      </c>
      <c r="H43" s="10">
        <v>40000</v>
      </c>
      <c r="I43" s="19" t="s">
        <v>101</v>
      </c>
      <c r="J43" s="11">
        <f t="shared" si="5"/>
        <v>40000</v>
      </c>
      <c r="K43" s="30" t="s">
        <v>182</v>
      </c>
      <c r="L43" s="34" t="s">
        <v>183</v>
      </c>
      <c r="M43" s="31">
        <v>100000</v>
      </c>
      <c r="N43" s="34"/>
      <c r="O43" s="28">
        <f t="shared" si="2"/>
        <v>100000</v>
      </c>
      <c r="T43" s="13"/>
    </row>
    <row r="44" spans="1:20" ht="45" x14ac:dyDescent="0.25">
      <c r="A44" s="12"/>
      <c r="B44" s="12"/>
      <c r="C44" s="12"/>
      <c r="D44" s="12"/>
      <c r="E44" s="12"/>
      <c r="F44" s="19" t="s">
        <v>108</v>
      </c>
      <c r="G44" s="14" t="s">
        <v>132</v>
      </c>
      <c r="H44" s="10">
        <v>40000</v>
      </c>
      <c r="I44" s="19" t="s">
        <v>9</v>
      </c>
      <c r="J44" s="11">
        <f t="shared" si="5"/>
        <v>40000</v>
      </c>
      <c r="K44" s="30" t="s">
        <v>184</v>
      </c>
      <c r="L44" s="34"/>
      <c r="M44" s="31">
        <v>370000</v>
      </c>
      <c r="N44" s="34"/>
      <c r="O44" s="28">
        <f t="shared" si="2"/>
        <v>370000</v>
      </c>
      <c r="T44" s="13"/>
    </row>
    <row r="45" spans="1:20" ht="51.75" x14ac:dyDescent="0.25">
      <c r="A45" s="12"/>
      <c r="B45" s="12"/>
      <c r="C45" s="12"/>
      <c r="D45" s="12"/>
      <c r="E45" s="12"/>
      <c r="F45" s="19" t="s">
        <v>109</v>
      </c>
      <c r="G45" s="19" t="s">
        <v>110</v>
      </c>
      <c r="H45" s="10">
        <v>80000</v>
      </c>
      <c r="I45" s="19" t="s">
        <v>36</v>
      </c>
      <c r="J45" s="11">
        <f t="shared" si="5"/>
        <v>80000</v>
      </c>
      <c r="K45" s="30" t="s">
        <v>73</v>
      </c>
      <c r="L45" s="34"/>
      <c r="M45" s="31">
        <v>250000</v>
      </c>
      <c r="N45" s="34"/>
      <c r="O45" s="28">
        <f t="shared" si="2"/>
        <v>250000</v>
      </c>
    </row>
    <row r="46" spans="1:20" ht="252" customHeight="1" x14ac:dyDescent="0.25">
      <c r="A46" s="12"/>
      <c r="B46" s="12"/>
      <c r="C46" s="12"/>
      <c r="D46" s="12"/>
      <c r="E46" s="12"/>
      <c r="F46" s="21" t="s">
        <v>111</v>
      </c>
      <c r="G46" s="21" t="s">
        <v>57</v>
      </c>
      <c r="H46" s="22">
        <v>40000</v>
      </c>
      <c r="I46" s="19" t="s">
        <v>9</v>
      </c>
      <c r="J46" s="11">
        <f t="shared" si="5"/>
        <v>40000</v>
      </c>
      <c r="K46" s="30" t="s">
        <v>185</v>
      </c>
      <c r="L46" s="34"/>
      <c r="M46" s="31">
        <v>150000</v>
      </c>
      <c r="N46" s="34"/>
      <c r="O46" s="28">
        <f t="shared" si="2"/>
        <v>150000</v>
      </c>
    </row>
    <row r="47" spans="1:20" ht="263.25" customHeight="1" x14ac:dyDescent="0.25">
      <c r="A47" s="12"/>
      <c r="B47" s="12"/>
      <c r="C47" s="12"/>
      <c r="D47" s="12"/>
      <c r="E47" s="12"/>
      <c r="F47" s="19" t="s">
        <v>112</v>
      </c>
      <c r="G47" s="17" t="s">
        <v>133</v>
      </c>
      <c r="H47" s="10">
        <v>120000</v>
      </c>
      <c r="I47" s="19" t="s">
        <v>113</v>
      </c>
      <c r="J47" s="11">
        <f t="shared" si="5"/>
        <v>120000</v>
      </c>
      <c r="K47" s="32" t="s">
        <v>186</v>
      </c>
      <c r="L47" s="33" t="s">
        <v>202</v>
      </c>
      <c r="M47" s="31">
        <v>400000</v>
      </c>
      <c r="N47" s="34"/>
      <c r="O47" s="28">
        <f t="shared" si="2"/>
        <v>400000</v>
      </c>
    </row>
    <row r="48" spans="1:20" ht="250.5" customHeight="1" x14ac:dyDescent="0.25">
      <c r="A48" s="12"/>
      <c r="B48" s="12"/>
      <c r="C48" s="12"/>
      <c r="D48" s="12"/>
      <c r="E48" s="12"/>
      <c r="F48" s="19" t="s">
        <v>114</v>
      </c>
      <c r="G48" s="19" t="s">
        <v>115</v>
      </c>
      <c r="H48" s="10">
        <v>100000</v>
      </c>
      <c r="I48" s="19" t="s">
        <v>116</v>
      </c>
      <c r="J48" s="11">
        <f t="shared" si="5"/>
        <v>100000</v>
      </c>
      <c r="K48" s="32" t="s">
        <v>187</v>
      </c>
      <c r="L48" s="33" t="s">
        <v>202</v>
      </c>
      <c r="M48" s="31">
        <v>425000</v>
      </c>
      <c r="N48" s="34"/>
      <c r="O48" s="28">
        <f t="shared" si="2"/>
        <v>425000</v>
      </c>
    </row>
    <row r="49" spans="1:15" ht="60" x14ac:dyDescent="0.25">
      <c r="A49" s="12"/>
      <c r="B49" s="12"/>
      <c r="C49" s="12"/>
      <c r="D49" s="12"/>
      <c r="E49" s="12"/>
      <c r="F49" s="19" t="s">
        <v>117</v>
      </c>
      <c r="G49" s="19" t="s">
        <v>118</v>
      </c>
      <c r="H49" s="10">
        <v>40000</v>
      </c>
      <c r="I49" s="19" t="s">
        <v>119</v>
      </c>
      <c r="J49" s="11">
        <f t="shared" si="5"/>
        <v>40000</v>
      </c>
      <c r="K49" s="30" t="s">
        <v>155</v>
      </c>
      <c r="L49" s="34" t="s">
        <v>188</v>
      </c>
      <c r="M49" s="31">
        <v>750000</v>
      </c>
      <c r="N49" s="34"/>
      <c r="O49" s="28">
        <f t="shared" si="2"/>
        <v>750000</v>
      </c>
    </row>
    <row r="50" spans="1:15" ht="60" x14ac:dyDescent="0.25">
      <c r="A50" s="12"/>
      <c r="B50" s="12"/>
      <c r="C50" s="12"/>
      <c r="D50" s="12"/>
      <c r="E50" s="12"/>
      <c r="F50" s="19" t="s">
        <v>120</v>
      </c>
      <c r="G50" s="19" t="s">
        <v>121</v>
      </c>
      <c r="H50" s="10">
        <v>212100</v>
      </c>
      <c r="I50" s="19" t="s">
        <v>9</v>
      </c>
      <c r="J50" s="11">
        <f t="shared" si="5"/>
        <v>212100</v>
      </c>
      <c r="K50" s="30" t="s">
        <v>191</v>
      </c>
      <c r="L50" s="34" t="s">
        <v>189</v>
      </c>
      <c r="M50" s="31">
        <v>250000</v>
      </c>
      <c r="N50" s="34"/>
      <c r="O50" s="28">
        <f t="shared" si="2"/>
        <v>250000</v>
      </c>
    </row>
    <row r="51" spans="1:15" ht="60" x14ac:dyDescent="0.25">
      <c r="A51" s="12"/>
      <c r="B51" s="12"/>
      <c r="C51" s="12"/>
      <c r="D51" s="12"/>
      <c r="E51" s="12"/>
      <c r="F51" s="19" t="s">
        <v>122</v>
      </c>
      <c r="G51" s="19" t="s">
        <v>123</v>
      </c>
      <c r="H51" s="10">
        <v>12900000</v>
      </c>
      <c r="I51" s="19" t="s">
        <v>9</v>
      </c>
      <c r="J51" s="11">
        <f t="shared" si="5"/>
        <v>12900000</v>
      </c>
      <c r="K51" s="30" t="s">
        <v>192</v>
      </c>
      <c r="L51" s="34" t="s">
        <v>190</v>
      </c>
      <c r="M51" s="31">
        <v>250000</v>
      </c>
      <c r="N51" s="34"/>
      <c r="O51" s="28">
        <f t="shared" si="2"/>
        <v>250000</v>
      </c>
    </row>
    <row r="52" spans="1:15" ht="232.5" customHeight="1" x14ac:dyDescent="0.25">
      <c r="A52" s="12"/>
      <c r="B52" s="12"/>
      <c r="C52" s="12"/>
      <c r="D52" s="12"/>
      <c r="E52" s="12"/>
      <c r="F52" s="17" t="s">
        <v>124</v>
      </c>
      <c r="G52" s="17" t="s">
        <v>126</v>
      </c>
      <c r="H52" s="10">
        <v>250000</v>
      </c>
      <c r="I52" s="19" t="s">
        <v>9</v>
      </c>
      <c r="J52" s="11">
        <f t="shared" si="5"/>
        <v>250000</v>
      </c>
      <c r="K52" s="30" t="s">
        <v>193</v>
      </c>
      <c r="L52" s="33" t="s">
        <v>203</v>
      </c>
      <c r="M52" s="31">
        <v>250000</v>
      </c>
      <c r="N52" s="34"/>
      <c r="O52" s="28">
        <f t="shared" si="2"/>
        <v>250000</v>
      </c>
    </row>
    <row r="53" spans="1:15" ht="210" x14ac:dyDescent="0.25">
      <c r="A53" s="12"/>
      <c r="B53" s="12"/>
      <c r="C53" s="12"/>
      <c r="D53" s="12"/>
      <c r="E53" s="12"/>
      <c r="F53" s="17" t="s">
        <v>125</v>
      </c>
      <c r="G53" s="17" t="s">
        <v>127</v>
      </c>
      <c r="H53" s="10">
        <v>675000</v>
      </c>
      <c r="I53" s="19" t="s">
        <v>9</v>
      </c>
      <c r="J53" s="11">
        <f t="shared" si="5"/>
        <v>675000</v>
      </c>
      <c r="K53" s="30" t="s">
        <v>194</v>
      </c>
      <c r="L53" s="33" t="s">
        <v>204</v>
      </c>
      <c r="M53" s="31">
        <v>500000</v>
      </c>
      <c r="N53" s="34"/>
      <c r="O53" s="28">
        <f t="shared" si="2"/>
        <v>500000</v>
      </c>
    </row>
    <row r="54" spans="1:15" ht="77.25" x14ac:dyDescent="0.25">
      <c r="A54" s="12"/>
      <c r="B54" s="12"/>
      <c r="C54" s="12"/>
      <c r="D54" s="12"/>
      <c r="E54" s="12"/>
      <c r="F54" s="17" t="s">
        <v>128</v>
      </c>
      <c r="G54" s="17" t="s">
        <v>129</v>
      </c>
      <c r="H54" s="10">
        <v>700000</v>
      </c>
      <c r="I54" s="19" t="s">
        <v>9</v>
      </c>
      <c r="J54" s="11">
        <f t="shared" si="5"/>
        <v>700000</v>
      </c>
      <c r="K54" s="30" t="s">
        <v>195</v>
      </c>
      <c r="L54" s="33" t="s">
        <v>205</v>
      </c>
      <c r="M54" s="31">
        <v>180000</v>
      </c>
      <c r="N54" s="34"/>
      <c r="O54" s="28">
        <f t="shared" si="2"/>
        <v>180000</v>
      </c>
    </row>
    <row r="55" spans="1:15" ht="90" x14ac:dyDescent="0.25">
      <c r="A55" s="12"/>
      <c r="B55" s="12"/>
      <c r="C55" s="12"/>
      <c r="D55" s="12"/>
      <c r="E55" s="12"/>
      <c r="F55" s="1" t="s">
        <v>37</v>
      </c>
      <c r="G55" s="12" t="s">
        <v>130</v>
      </c>
      <c r="H55" s="10">
        <v>60000</v>
      </c>
      <c r="I55" s="19" t="s">
        <v>9</v>
      </c>
      <c r="J55" s="11">
        <f t="shared" si="5"/>
        <v>60000</v>
      </c>
      <c r="K55" s="30" t="s">
        <v>196</v>
      </c>
      <c r="L55" s="33" t="s">
        <v>206</v>
      </c>
      <c r="M55" s="31">
        <v>250000</v>
      </c>
      <c r="N55" s="34"/>
      <c r="O55" s="28">
        <f t="shared" si="2"/>
        <v>250000</v>
      </c>
    </row>
    <row r="56" spans="1:15" ht="210" x14ac:dyDescent="0.25">
      <c r="A56" s="12"/>
      <c r="B56" s="12"/>
      <c r="C56" s="12"/>
      <c r="D56" s="12"/>
      <c r="E56" s="12"/>
      <c r="F56" s="1" t="s">
        <v>37</v>
      </c>
      <c r="G56" s="12" t="s">
        <v>131</v>
      </c>
      <c r="H56" s="10">
        <v>40000</v>
      </c>
      <c r="I56" s="19" t="s">
        <v>9</v>
      </c>
      <c r="J56" s="11">
        <f t="shared" si="5"/>
        <v>40000</v>
      </c>
      <c r="K56" s="30" t="s">
        <v>197</v>
      </c>
      <c r="L56" s="33" t="s">
        <v>207</v>
      </c>
      <c r="M56" s="31">
        <v>100000</v>
      </c>
      <c r="N56" s="34"/>
      <c r="O56" s="28">
        <f t="shared" si="2"/>
        <v>100000</v>
      </c>
    </row>
    <row r="57" spans="1:15" ht="166.5" x14ac:dyDescent="0.25">
      <c r="A57" s="12"/>
      <c r="B57" s="12"/>
      <c r="C57" s="12"/>
      <c r="D57" s="12"/>
      <c r="E57" s="12"/>
      <c r="F57" s="17" t="s">
        <v>134</v>
      </c>
      <c r="G57" s="17" t="s">
        <v>135</v>
      </c>
      <c r="H57" s="10">
        <v>300000</v>
      </c>
      <c r="I57" s="19" t="s">
        <v>9</v>
      </c>
      <c r="J57" s="11">
        <f t="shared" si="5"/>
        <v>300000</v>
      </c>
      <c r="K57" s="30" t="s">
        <v>198</v>
      </c>
      <c r="L57" s="34" t="s">
        <v>208</v>
      </c>
      <c r="M57" s="31">
        <v>350000</v>
      </c>
      <c r="N57" s="34"/>
      <c r="O57" s="28">
        <f t="shared" si="2"/>
        <v>350000</v>
      </c>
    </row>
    <row r="58" spans="1:15" ht="105" customHeight="1" x14ac:dyDescent="0.25">
      <c r="A58" s="12"/>
      <c r="B58" s="12"/>
      <c r="C58" s="12"/>
      <c r="D58" s="12"/>
      <c r="E58" s="12"/>
      <c r="F58" s="4" t="s">
        <v>136</v>
      </c>
      <c r="G58" s="4" t="s">
        <v>137</v>
      </c>
      <c r="H58" s="10">
        <v>150000</v>
      </c>
      <c r="I58" s="1" t="s">
        <v>138</v>
      </c>
      <c r="J58" s="11">
        <f t="shared" si="5"/>
        <v>150000</v>
      </c>
      <c r="K58" s="30" t="s">
        <v>199</v>
      </c>
      <c r="L58" s="34" t="s">
        <v>209</v>
      </c>
      <c r="M58" s="31">
        <v>150000</v>
      </c>
      <c r="N58" s="34"/>
      <c r="O58" s="28">
        <f t="shared" si="2"/>
        <v>150000</v>
      </c>
    </row>
    <row r="59" spans="1:15" ht="50.25" customHeight="1" x14ac:dyDescent="0.25">
      <c r="A59" s="12"/>
      <c r="B59" s="12"/>
      <c r="C59" s="12"/>
      <c r="D59" s="12"/>
      <c r="E59" s="12"/>
      <c r="F59" s="42" t="s">
        <v>267</v>
      </c>
      <c r="G59" s="42" t="s">
        <v>268</v>
      </c>
      <c r="H59" s="10">
        <v>93980</v>
      </c>
      <c r="I59" s="42" t="s">
        <v>269</v>
      </c>
      <c r="J59" s="11">
        <f t="shared" si="5"/>
        <v>93980</v>
      </c>
      <c r="K59" s="30" t="s">
        <v>226</v>
      </c>
      <c r="L59" s="34" t="s">
        <v>221</v>
      </c>
      <c r="M59" s="31">
        <v>7000000</v>
      </c>
      <c r="N59" s="34" t="s">
        <v>9</v>
      </c>
      <c r="O59" s="28">
        <f t="shared" si="2"/>
        <v>7000000</v>
      </c>
    </row>
    <row r="60" spans="1:15" ht="204.75" x14ac:dyDescent="0.25">
      <c r="A60" s="12"/>
      <c r="B60" s="12"/>
      <c r="C60" s="12"/>
      <c r="D60" s="12"/>
      <c r="E60" s="12"/>
      <c r="F60" s="42" t="s">
        <v>267</v>
      </c>
      <c r="G60" s="42" t="s">
        <v>268</v>
      </c>
      <c r="H60" s="13">
        <v>93980</v>
      </c>
      <c r="I60" s="24" t="s">
        <v>36</v>
      </c>
      <c r="J60" s="13">
        <f t="shared" si="5"/>
        <v>93980</v>
      </c>
      <c r="K60" s="30" t="s">
        <v>200</v>
      </c>
      <c r="L60" s="34" t="s">
        <v>210</v>
      </c>
      <c r="M60" s="31">
        <v>600000</v>
      </c>
      <c r="N60" s="34"/>
      <c r="O60" s="28">
        <f t="shared" si="2"/>
        <v>600000</v>
      </c>
    </row>
    <row r="61" spans="1:15" ht="105" x14ac:dyDescent="0.25">
      <c r="B61" s="12"/>
      <c r="C61" s="12"/>
      <c r="D61" s="12"/>
      <c r="E61" s="12"/>
      <c r="F61" s="42" t="s">
        <v>139</v>
      </c>
      <c r="H61" s="13">
        <f>SUM(H11:H60)</f>
        <v>162220245</v>
      </c>
      <c r="J61" s="13">
        <f>SUM(J11:J60)</f>
        <v>162220245</v>
      </c>
      <c r="K61" s="33" t="s">
        <v>212</v>
      </c>
      <c r="L61" s="33" t="s">
        <v>213</v>
      </c>
      <c r="M61" s="31">
        <v>150000</v>
      </c>
      <c r="N61" s="34"/>
      <c r="O61" s="28">
        <f t="shared" si="2"/>
        <v>150000</v>
      </c>
    </row>
    <row r="62" spans="1:15" ht="45" x14ac:dyDescent="0.25">
      <c r="H62" s="13"/>
      <c r="J62" s="13"/>
      <c r="K62" s="30" t="s">
        <v>201</v>
      </c>
      <c r="L62" s="33" t="s">
        <v>211</v>
      </c>
      <c r="M62" s="31">
        <v>250000</v>
      </c>
      <c r="N62" s="34"/>
      <c r="O62" s="28">
        <f t="shared" si="2"/>
        <v>250000</v>
      </c>
    </row>
    <row r="63" spans="1:15" ht="75" x14ac:dyDescent="0.25">
      <c r="H63" s="13"/>
      <c r="J63" s="13"/>
      <c r="K63" s="27" t="s">
        <v>122</v>
      </c>
      <c r="L63" s="27" t="s">
        <v>123</v>
      </c>
      <c r="M63" s="28">
        <v>12900000</v>
      </c>
      <c r="N63" s="27" t="s">
        <v>9</v>
      </c>
      <c r="O63" s="28">
        <f t="shared" si="2"/>
        <v>12900000</v>
      </c>
    </row>
    <row r="64" spans="1:15" ht="38.25" x14ac:dyDescent="0.2">
      <c r="H64" s="13"/>
      <c r="I64" s="13"/>
      <c r="K64" s="42" t="s">
        <v>270</v>
      </c>
      <c r="L64" s="25"/>
      <c r="M64" s="28">
        <f>SUM(M11:M63)</f>
        <v>74839700</v>
      </c>
      <c r="N64" s="25"/>
      <c r="O64" s="28">
        <f>SUM(O11:O63)</f>
        <v>74839700</v>
      </c>
    </row>
    <row r="66" spans="8:15" x14ac:dyDescent="0.2">
      <c r="H66" s="13"/>
    </row>
    <row r="67" spans="8:15" x14ac:dyDescent="0.2">
      <c r="O67" s="13"/>
    </row>
    <row r="68" spans="8:15" x14ac:dyDescent="0.2">
      <c r="H68" s="13"/>
    </row>
  </sheetData>
  <mergeCells count="5">
    <mergeCell ref="A4:S6"/>
    <mergeCell ref="B9:E9"/>
    <mergeCell ref="P9:T9"/>
    <mergeCell ref="K9:O9"/>
    <mergeCell ref="F9:J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22" sqref="B22:B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:D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2018_Önkormányzat</vt:lpstr>
      <vt:lpstr>Munka3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kelemenj</dc:creator>
  <cp:lastModifiedBy>Kelemen Judit</cp:lastModifiedBy>
  <cp:lastPrinted>2020-04-08T10:57:05Z</cp:lastPrinted>
  <dcterms:created xsi:type="dcterms:W3CDTF">2018-04-09T08:10:02Z</dcterms:created>
  <dcterms:modified xsi:type="dcterms:W3CDTF">2020-04-21T07:30:23Z</dcterms:modified>
</cp:coreProperties>
</file>